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20" yWindow="492" windowWidth="21792" windowHeight="19128" activeTab="0"/>
  </bookViews>
  <sheets>
    <sheet name="Protokoll" sheetId="1" r:id="rId1"/>
    <sheet name="Erläuterung" sheetId="2" r:id="rId2"/>
  </sheets>
  <definedNames>
    <definedName name="_xlfn.IFERROR" hidden="1">#NAME?</definedName>
    <definedName name="_xlfn.SINGLE" hidden="1">#NAME?</definedName>
    <definedName name="F_Dots">500/(-0.0000010706*'Protokoll'!IV1^4+0.0005158568*'Protokoll'!IV1^3-0.1126655495*'Protokoll'!IV1^2+13.6175032*'Protokoll'!IV1-57.96288)</definedName>
    <definedName name="M_Dots">500/(-0.000001093*'Protokoll'!IV1^4+0.0007391293*'Protokoll'!IV1^3-0.1918759221*'Protokoll'!IV1^2+24.0900756*'Protokoll'!IV1-307.75076)</definedName>
    <definedName name="Ranking">'Protokoll'!#REF!,'Protokoll'!#REF!,'Protokoll'!#REF!,'Protokoll'!#REF!,'Protokoll'!#REF!,'Protokoll'!#REF!,'Protokoll'!#REF!</definedName>
  </definedNames>
  <calcPr fullCalcOnLoad="1"/>
</workbook>
</file>

<file path=xl/sharedStrings.xml><?xml version="1.0" encoding="utf-8"?>
<sst xmlns="http://schemas.openxmlformats.org/spreadsheetml/2006/main" count="111" uniqueCount="81">
  <si>
    <t>w</t>
  </si>
  <si>
    <t>Kniebeuge</t>
  </si>
  <si>
    <t>Bankdrücken</t>
  </si>
  <si>
    <t>Kreuzheben</t>
  </si>
  <si>
    <t>Name</t>
  </si>
  <si>
    <t>Vorname</t>
  </si>
  <si>
    <t>Verein</t>
  </si>
  <si>
    <t>Körper</t>
  </si>
  <si>
    <t>Geb.</t>
  </si>
  <si>
    <t>1.</t>
  </si>
  <si>
    <t>2.</t>
  </si>
  <si>
    <t>3.</t>
  </si>
  <si>
    <t>max</t>
  </si>
  <si>
    <t>Stand</t>
  </si>
  <si>
    <t>m</t>
  </si>
  <si>
    <t>Gewicht</t>
  </si>
  <si>
    <t>Hauptkampfrichter:</t>
  </si>
  <si>
    <t>Seitenkampfrichter:</t>
  </si>
  <si>
    <t>Lizenznummer:</t>
  </si>
  <si>
    <t>Dieses Protokoll ermöglicht es gleichzeitig Frauen und Männer zu erfassen.</t>
  </si>
  <si>
    <t>Faktor</t>
  </si>
  <si>
    <t>Total</t>
  </si>
  <si>
    <t>Punkte</t>
  </si>
  <si>
    <t>Protokoll muss IMMER nach den Regeln der IPF/BVDK vollständig ausgefüllt werden!!</t>
  </si>
  <si>
    <t>Dots</t>
  </si>
  <si>
    <t>Veranstaltungsbezeichnung, Ort, Datum + alle Kampfrichter + ID</t>
  </si>
  <si>
    <t>Jahr</t>
  </si>
  <si>
    <t>Platz</t>
  </si>
  <si>
    <t>Überschrift Klasse</t>
  </si>
  <si>
    <t>Einzelprotokoll im Kraftdreikampf (auch für Einzeldisziplinen geeignet)</t>
  </si>
  <si>
    <t>Bei Frauen bitte ein "w" und bei Männern ein "m" in die Spalte "E" angeben. Es wird dann automatisch die richtige Dots-Formel herangezogen.</t>
  </si>
  <si>
    <t>Zeile an der Einfügepostion markieren, rechte Maustaste --&gt; 'kopierte Zeile einfügen' auswählen.</t>
  </si>
  <si>
    <t>Hierzu ist eine Zeile (Überschrift oder Wertungszeile) vollständig zu markieren und zu kopieren. (Damit wird das Format, die Formeln etc. übernommen.)</t>
  </si>
  <si>
    <t>Dies kann mit mehreren Zeilen gleichzeitig angewandt werden.</t>
  </si>
  <si>
    <t>Ausfüllhinweise</t>
  </si>
  <si>
    <t xml:space="preserve">Das Protokoll kann mit Wertungszeilen und Überschriften erweitert werden.. </t>
  </si>
  <si>
    <r>
      <t xml:space="preserve">Bei Versuchsverzicht muss die entsprechende Zelle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befüllt werden.</t>
    </r>
  </si>
  <si>
    <t>Bei den Athlet/innen ist nur das Geburtsjahr zu erfassen.</t>
  </si>
  <si>
    <t>Zeilen können sortiert werden. Hierzu sind die entsprechenden Zeilen zu markieren und die Funktion Sortieren anzuwenden.</t>
  </si>
  <si>
    <t>Die Platzierung ist händisch einzutragen.</t>
  </si>
  <si>
    <t>Wenn kein Total mehr erreicht werden kann, sind die Zellen Total und Punkte händisch zu löschen.</t>
  </si>
  <si>
    <t>Bei ungültigen Versuchen muss ein "-" vor den Betrag gestellt werden. Die Hintergrundfarbe wird automatisch rot und der Versuch durchgestrichen.</t>
  </si>
  <si>
    <t>Bavaria Cup 2022</t>
  </si>
  <si>
    <t>Landshut, 25.06.2022</t>
  </si>
  <si>
    <t>Männer AK 1</t>
  </si>
  <si>
    <t>Reitinger</t>
  </si>
  <si>
    <t>Christof</t>
  </si>
  <si>
    <t>AK Bodyform Salzburg</t>
  </si>
  <si>
    <t>Sach</t>
  </si>
  <si>
    <t>Martin</t>
  </si>
  <si>
    <t>Corpus Fitness Weight</t>
  </si>
  <si>
    <t>Kontschev</t>
  </si>
  <si>
    <t>Alex</t>
  </si>
  <si>
    <t>ASV 1987 Neu-Ulm</t>
  </si>
  <si>
    <t>Mitrea</t>
  </si>
  <si>
    <t>TSG 1885 Augs.-Lech.</t>
  </si>
  <si>
    <t>Wenzel</t>
  </si>
  <si>
    <t>Ronny</t>
  </si>
  <si>
    <t>Sportverein Fellbach</t>
  </si>
  <si>
    <t>Mlejnecky</t>
  </si>
  <si>
    <t>Knut</t>
  </si>
  <si>
    <t>ESV München-Neua.</t>
  </si>
  <si>
    <t>Männer AK 2</t>
  </si>
  <si>
    <t>Bruno</t>
  </si>
  <si>
    <t>STC Bav 20 La</t>
  </si>
  <si>
    <t>Walt</t>
  </si>
  <si>
    <t xml:space="preserve">Räß </t>
  </si>
  <si>
    <t>Alfons</t>
  </si>
  <si>
    <t>Hantelsport-Club Pfatter</t>
  </si>
  <si>
    <t>Meier</t>
  </si>
  <si>
    <t>Guido</t>
  </si>
  <si>
    <t>ESV München-Neuaub.</t>
  </si>
  <si>
    <t>Kammer</t>
  </si>
  <si>
    <t>Kersten</t>
  </si>
  <si>
    <t>Biermeier</t>
  </si>
  <si>
    <t>Anton</t>
  </si>
  <si>
    <t>TG Landshut 1861</t>
  </si>
  <si>
    <t>Schmitt</t>
  </si>
  <si>
    <t>Andreas</t>
  </si>
  <si>
    <t>AC 1892 Weinheim</t>
  </si>
  <si>
    <t>Ovidiu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</si>
</sst>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"/>
    <numFmt numFmtId="168" formatCode="&quot;Pkt &quot;0.00"/>
    <numFmt numFmtId="169" formatCode="_-* #,##0.0\ _€_-;\-* #,##0.0\ _€_-;_-* &quot;-&quot;?\ _€_-;_-@_-"/>
    <numFmt numFmtId="170" formatCode="_-* #,##0.0000\ _€_-;\-* #,##0.0000\ _€_-;_-* &quot;-&quot;????\ _€_-;_-@_-"/>
    <numFmt numFmtId="171" formatCode="#,##0.00_ ;\-#,##0.00\ "/>
    <numFmt numFmtId="172" formatCode="[$-407]dddd\,\ d\.\ mmmm\ yyyy"/>
    <numFmt numFmtId="173" formatCode="#,##0.000_ ;\-#,##0.0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20"/>
      <name val="BankGothic Lt BT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BankGothic Lt BT"/>
      <family val="2"/>
    </font>
    <font>
      <sz val="4"/>
      <name val="Arial"/>
      <family val="2"/>
    </font>
    <font>
      <b/>
      <sz val="8"/>
      <color indexed="10"/>
      <name val="Arial"/>
      <family val="2"/>
    </font>
    <font>
      <sz val="5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theme="0" tint="-0.24993999302387238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4" fontId="1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65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5" fillId="0" borderId="0" xfId="53" applyFont="1" applyBorder="1" applyAlignment="1">
      <alignment horizontal="center" vertical="center"/>
      <protection/>
    </xf>
    <xf numFmtId="0" fontId="2" fillId="0" borderId="10" xfId="53" applyBorder="1">
      <alignment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/>
      <protection/>
    </xf>
    <xf numFmtId="0" fontId="6" fillId="0" borderId="10" xfId="53" applyFont="1" applyBorder="1" applyAlignment="1">
      <alignment horizontal="center"/>
      <protection/>
    </xf>
    <xf numFmtId="0" fontId="10" fillId="0" borderId="14" xfId="53" applyFont="1" applyBorder="1">
      <alignment/>
      <protection/>
    </xf>
    <xf numFmtId="0" fontId="14" fillId="0" borderId="15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10" fillId="0" borderId="0" xfId="53" applyFont="1" applyBorder="1">
      <alignment/>
      <protection/>
    </xf>
    <xf numFmtId="0" fontId="11" fillId="0" borderId="0" xfId="53" applyFont="1" applyFill="1" applyBorder="1">
      <alignment/>
      <protection/>
    </xf>
    <xf numFmtId="0" fontId="2" fillId="0" borderId="13" xfId="53" applyBorder="1">
      <alignment/>
      <protection/>
    </xf>
    <xf numFmtId="14" fontId="3" fillId="0" borderId="0" xfId="53" applyNumberFormat="1" applyFont="1" applyBorder="1" applyAlignment="1" applyProtection="1">
      <alignment horizontal="left" vertical="center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14" fontId="3" fillId="0" borderId="16" xfId="53" applyNumberFormat="1" applyFont="1" applyBorder="1" applyAlignment="1" applyProtection="1">
      <alignment horizontal="left" vertical="center"/>
      <protection locked="0"/>
    </xf>
    <xf numFmtId="0" fontId="9" fillId="0" borderId="0" xfId="53" applyFont="1" applyBorder="1" applyAlignment="1">
      <alignment horizontal="right"/>
      <protection/>
    </xf>
    <xf numFmtId="0" fontId="2" fillId="0" borderId="17" xfId="53" applyFill="1" applyBorder="1">
      <alignment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0" xfId="53" applyFont="1" applyBorder="1" applyAlignment="1" applyProtection="1">
      <alignment vertical="center"/>
      <protection locked="0"/>
    </xf>
    <xf numFmtId="0" fontId="18" fillId="0" borderId="16" xfId="53" applyFont="1" applyBorder="1" applyAlignment="1" applyProtection="1">
      <alignment vertical="top"/>
      <protection locked="0"/>
    </xf>
    <xf numFmtId="0" fontId="2" fillId="33" borderId="0" xfId="54" applyFill="1">
      <alignment/>
      <protection/>
    </xf>
    <xf numFmtId="0" fontId="5" fillId="0" borderId="0" xfId="53" applyFont="1" applyBorder="1" applyAlignment="1" applyProtection="1">
      <alignment vertical="center"/>
      <protection locked="0"/>
    </xf>
    <xf numFmtId="0" fontId="18" fillId="0" borderId="0" xfId="53" applyFont="1" applyBorder="1" applyAlignment="1" applyProtection="1">
      <alignment vertical="center"/>
      <protection locked="0"/>
    </xf>
    <xf numFmtId="0" fontId="5" fillId="0" borderId="0" xfId="53" applyFont="1" applyBorder="1" applyAlignment="1" applyProtection="1">
      <alignment vertical="center"/>
      <protection locked="0"/>
    </xf>
    <xf numFmtId="0" fontId="11" fillId="0" borderId="16" xfId="53" applyFont="1" applyFill="1" applyBorder="1" applyAlignment="1">
      <alignment/>
      <protection/>
    </xf>
    <xf numFmtId="0" fontId="11" fillId="0" borderId="11" xfId="53" applyFont="1" applyFill="1" applyBorder="1" applyAlignment="1">
      <alignment/>
      <protection/>
    </xf>
    <xf numFmtId="0" fontId="11" fillId="0" borderId="0" xfId="53" applyFont="1" applyFill="1" applyBorder="1" applyAlignment="1">
      <alignment/>
      <protection/>
    </xf>
    <xf numFmtId="0" fontId="9" fillId="0" borderId="14" xfId="53" applyFont="1" applyBorder="1">
      <alignment/>
      <protection/>
    </xf>
    <xf numFmtId="0" fontId="9" fillId="0" borderId="0" xfId="53" applyFont="1" applyBorder="1" applyProtection="1">
      <alignment/>
      <protection locked="0"/>
    </xf>
    <xf numFmtId="0" fontId="9" fillId="0" borderId="0" xfId="53" applyFont="1" applyBorder="1">
      <alignment/>
      <protection/>
    </xf>
    <xf numFmtId="0" fontId="21" fillId="0" borderId="0" xfId="53" applyFont="1" applyFill="1" applyBorder="1">
      <alignment/>
      <protection/>
    </xf>
    <xf numFmtId="168" fontId="9" fillId="0" borderId="12" xfId="53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168" fontId="9" fillId="0" borderId="0" xfId="53" applyNumberFormat="1" applyFont="1" applyFill="1" applyBorder="1" applyAlignment="1">
      <alignment/>
      <protection/>
    </xf>
    <xf numFmtId="0" fontId="6" fillId="0" borderId="12" xfId="53" applyFont="1" applyBorder="1" applyAlignment="1">
      <alignment/>
      <protection/>
    </xf>
    <xf numFmtId="0" fontId="6" fillId="33" borderId="0" xfId="54" applyFont="1" applyFill="1">
      <alignment/>
      <protection/>
    </xf>
    <xf numFmtId="0" fontId="9" fillId="34" borderId="16" xfId="53" applyFont="1" applyFill="1" applyBorder="1" applyAlignment="1">
      <alignment horizontal="center" vertical="center"/>
      <protection/>
    </xf>
    <xf numFmtId="0" fontId="13" fillId="34" borderId="11" xfId="53" applyFont="1" applyFill="1" applyBorder="1" applyAlignment="1">
      <alignment horizontal="center" vertical="center"/>
      <protection/>
    </xf>
    <xf numFmtId="0" fontId="9" fillId="34" borderId="11" xfId="53" applyFont="1" applyFill="1" applyBorder="1" applyAlignment="1">
      <alignment horizontal="center" vertical="center"/>
      <protection/>
    </xf>
    <xf numFmtId="0" fontId="9" fillId="34" borderId="10" xfId="53" applyFont="1" applyFill="1" applyBorder="1" applyAlignment="1">
      <alignment horizontal="center"/>
      <protection/>
    </xf>
    <xf numFmtId="0" fontId="13" fillId="34" borderId="17" xfId="53" applyFont="1" applyFill="1" applyBorder="1" applyAlignment="1">
      <alignment horizontal="center"/>
      <protection/>
    </xf>
    <xf numFmtId="0" fontId="9" fillId="34" borderId="13" xfId="53" applyFont="1" applyFill="1" applyBorder="1" applyAlignment="1">
      <alignment horizontal="center"/>
      <protection/>
    </xf>
    <xf numFmtId="0" fontId="9" fillId="34" borderId="17" xfId="53" applyFont="1" applyFill="1" applyBorder="1" applyAlignment="1">
      <alignment horizontal="center"/>
      <protection/>
    </xf>
    <xf numFmtId="0" fontId="12" fillId="0" borderId="18" xfId="53" applyFont="1" applyFill="1" applyBorder="1" applyAlignment="1" applyProtection="1">
      <alignment horizontal="left"/>
      <protection locked="0"/>
    </xf>
    <xf numFmtId="0" fontId="12" fillId="0" borderId="19" xfId="53" applyFont="1" applyFill="1" applyBorder="1" applyAlignment="1" applyProtection="1">
      <alignment horizontal="left"/>
      <protection locked="0"/>
    </xf>
    <xf numFmtId="49" fontId="10" fillId="0" borderId="19" xfId="53" applyNumberFormat="1" applyFont="1" applyFill="1" applyBorder="1" applyProtection="1">
      <alignment/>
      <protection locked="0"/>
    </xf>
    <xf numFmtId="171" fontId="12" fillId="0" borderId="19" xfId="53" applyNumberFormat="1" applyFont="1" applyFill="1" applyBorder="1" applyAlignment="1" applyProtection="1">
      <alignment horizontal="right"/>
      <protection locked="0"/>
    </xf>
    <xf numFmtId="0" fontId="17" fillId="0" borderId="19" xfId="53" applyNumberFormat="1" applyFont="1" applyFill="1" applyBorder="1" applyAlignment="1" applyProtection="1">
      <alignment horizontal="center"/>
      <protection locked="0"/>
    </xf>
    <xf numFmtId="170" fontId="12" fillId="34" borderId="19" xfId="53" applyNumberFormat="1" applyFont="1" applyFill="1" applyBorder="1" applyProtection="1">
      <alignment/>
      <protection/>
    </xf>
    <xf numFmtId="167" fontId="10" fillId="0" borderId="19" xfId="53" applyNumberFormat="1" applyFont="1" applyFill="1" applyBorder="1" applyAlignment="1" applyProtection="1">
      <alignment/>
      <protection locked="0"/>
    </xf>
    <xf numFmtId="169" fontId="9" fillId="9" borderId="19" xfId="53" applyNumberFormat="1" applyFont="1" applyFill="1" applyBorder="1" applyAlignment="1" applyProtection="1">
      <alignment horizontal="center"/>
      <protection/>
    </xf>
    <xf numFmtId="169" fontId="9" fillId="9" borderId="19" xfId="53" applyNumberFormat="1" applyFont="1" applyFill="1" applyBorder="1" applyAlignment="1">
      <alignment horizontal="center"/>
      <protection/>
    </xf>
    <xf numFmtId="169" fontId="9" fillId="10" borderId="19" xfId="53" applyNumberFormat="1" applyFont="1" applyFill="1" applyBorder="1" applyAlignment="1">
      <alignment horizontal="center"/>
      <protection/>
    </xf>
    <xf numFmtId="169" fontId="9" fillId="35" borderId="19" xfId="53" applyNumberFormat="1" applyFont="1" applyFill="1" applyBorder="1" applyProtection="1">
      <alignment/>
      <protection/>
    </xf>
    <xf numFmtId="171" fontId="9" fillId="35" borderId="20" xfId="53" applyNumberFormat="1" applyFont="1" applyFill="1" applyBorder="1" applyAlignment="1" applyProtection="1">
      <alignment horizontal="right" vertical="justify" readingOrder="1"/>
      <protection/>
    </xf>
    <xf numFmtId="0" fontId="12" fillId="0" borderId="21" xfId="53" applyFont="1" applyFill="1" applyBorder="1" applyAlignment="1" applyProtection="1">
      <alignment horizontal="left"/>
      <protection locked="0"/>
    </xf>
    <xf numFmtId="0" fontId="12" fillId="0" borderId="22" xfId="53" applyFont="1" applyFill="1" applyBorder="1" applyAlignment="1" applyProtection="1">
      <alignment horizontal="left"/>
      <protection locked="0"/>
    </xf>
    <xf numFmtId="49" fontId="10" fillId="0" borderId="22" xfId="53" applyNumberFormat="1" applyFont="1" applyFill="1" applyBorder="1" applyProtection="1">
      <alignment/>
      <protection locked="0"/>
    </xf>
    <xf numFmtId="171" fontId="12" fillId="0" borderId="22" xfId="53" applyNumberFormat="1" applyFont="1" applyFill="1" applyBorder="1" applyAlignment="1" applyProtection="1">
      <alignment horizontal="right"/>
      <protection locked="0"/>
    </xf>
    <xf numFmtId="0" fontId="17" fillId="0" borderId="22" xfId="53" applyNumberFormat="1" applyFont="1" applyFill="1" applyBorder="1" applyAlignment="1" applyProtection="1">
      <alignment horizontal="center"/>
      <protection locked="0"/>
    </xf>
    <xf numFmtId="170" fontId="12" fillId="34" borderId="22" xfId="53" applyNumberFormat="1" applyFont="1" applyFill="1" applyBorder="1" applyProtection="1">
      <alignment/>
      <protection/>
    </xf>
    <xf numFmtId="167" fontId="10" fillId="0" borderId="22" xfId="53" applyNumberFormat="1" applyFont="1" applyFill="1" applyBorder="1" applyAlignment="1" applyProtection="1">
      <alignment/>
      <protection locked="0"/>
    </xf>
    <xf numFmtId="169" fontId="9" fillId="9" borderId="22" xfId="53" applyNumberFormat="1" applyFont="1" applyFill="1" applyBorder="1" applyAlignment="1" applyProtection="1">
      <alignment horizontal="center"/>
      <protection/>
    </xf>
    <xf numFmtId="169" fontId="9" fillId="9" borderId="22" xfId="53" applyNumberFormat="1" applyFont="1" applyFill="1" applyBorder="1" applyAlignment="1">
      <alignment horizontal="center"/>
      <protection/>
    </xf>
    <xf numFmtId="169" fontId="9" fillId="10" borderId="22" xfId="53" applyNumberFormat="1" applyFont="1" applyFill="1" applyBorder="1" applyAlignment="1">
      <alignment horizontal="center"/>
      <protection/>
    </xf>
    <xf numFmtId="169" fontId="9" fillId="35" borderId="22" xfId="53" applyNumberFormat="1" applyFont="1" applyFill="1" applyBorder="1" applyProtection="1">
      <alignment/>
      <protection/>
    </xf>
    <xf numFmtId="171" fontId="9" fillId="35" borderId="23" xfId="53" applyNumberFormat="1" applyFont="1" applyFill="1" applyBorder="1" applyAlignment="1" applyProtection="1">
      <alignment horizontal="right" vertical="justify" readingOrder="1"/>
      <protection/>
    </xf>
    <xf numFmtId="0" fontId="16" fillId="34" borderId="24" xfId="53" applyFont="1" applyFill="1" applyBorder="1" applyAlignment="1">
      <alignment horizontal="left" vertical="center"/>
      <protection/>
    </xf>
    <xf numFmtId="0" fontId="16" fillId="34" borderId="25" xfId="53" applyFont="1" applyFill="1" applyBorder="1" applyAlignment="1">
      <alignment horizontal="left" vertical="center"/>
      <protection/>
    </xf>
    <xf numFmtId="0" fontId="9" fillId="0" borderId="26" xfId="53" applyFont="1" applyBorder="1">
      <alignment/>
      <protection/>
    </xf>
    <xf numFmtId="0" fontId="9" fillId="0" borderId="27" xfId="53" applyFont="1" applyBorder="1" applyProtection="1">
      <alignment/>
      <protection locked="0"/>
    </xf>
    <xf numFmtId="0" fontId="9" fillId="0" borderId="27" xfId="53" applyFont="1" applyBorder="1">
      <alignment/>
      <protection/>
    </xf>
    <xf numFmtId="0" fontId="21" fillId="0" borderId="27" xfId="53" applyFont="1" applyFill="1" applyBorder="1">
      <alignment/>
      <protection/>
    </xf>
    <xf numFmtId="168" fontId="9" fillId="0" borderId="27" xfId="53" applyNumberFormat="1" applyFont="1" applyFill="1" applyBorder="1" applyAlignment="1">
      <alignment/>
      <protection/>
    </xf>
    <xf numFmtId="0" fontId="6" fillId="0" borderId="28" xfId="53" applyFont="1" applyBorder="1" applyAlignment="1">
      <alignment/>
      <protection/>
    </xf>
    <xf numFmtId="0" fontId="5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12" fillId="36" borderId="18" xfId="53" applyFont="1" applyFill="1" applyBorder="1" applyAlignment="1" applyProtection="1">
      <alignment horizontal="left"/>
      <protection locked="0"/>
    </xf>
    <xf numFmtId="0" fontId="12" fillId="36" borderId="19" xfId="53" applyFont="1" applyFill="1" applyBorder="1" applyAlignment="1" applyProtection="1">
      <alignment horizontal="left"/>
      <protection locked="0"/>
    </xf>
    <xf numFmtId="0" fontId="19" fillId="0" borderId="0" xfId="53" applyFont="1" applyBorder="1" applyAlignment="1" applyProtection="1">
      <alignment horizontal="left" vertical="center"/>
      <protection locked="0"/>
    </xf>
    <xf numFmtId="0" fontId="19" fillId="0" borderId="12" xfId="53" applyFont="1" applyBorder="1" applyAlignment="1" applyProtection="1">
      <alignment horizontal="left" vertical="center"/>
      <protection locked="0"/>
    </xf>
    <xf numFmtId="0" fontId="15" fillId="0" borderId="10" xfId="53" applyFont="1" applyBorder="1" applyAlignment="1">
      <alignment horizontal="center"/>
      <protection/>
    </xf>
    <xf numFmtId="0" fontId="2" fillId="0" borderId="17" xfId="53" applyBorder="1" applyAlignment="1">
      <alignment horizontal="center"/>
      <protection/>
    </xf>
    <xf numFmtId="0" fontId="4" fillId="34" borderId="15" xfId="53" applyFont="1" applyFill="1" applyBorder="1" applyAlignment="1">
      <alignment horizontal="center" vertical="center"/>
      <protection/>
    </xf>
    <xf numFmtId="0" fontId="4" fillId="34" borderId="16" xfId="53" applyFont="1" applyFill="1" applyBorder="1" applyAlignment="1">
      <alignment horizontal="center" vertical="center"/>
      <protection/>
    </xf>
    <xf numFmtId="0" fontId="4" fillId="34" borderId="11" xfId="53" applyFont="1" applyFill="1" applyBorder="1" applyAlignment="1">
      <alignment horizontal="center" vertical="center"/>
      <protection/>
    </xf>
    <xf numFmtId="0" fontId="5" fillId="0" borderId="0" xfId="53" applyFont="1" applyBorder="1" applyAlignment="1" applyProtection="1">
      <alignment horizontal="left" vertical="center"/>
      <protection locked="0"/>
    </xf>
    <xf numFmtId="0" fontId="9" fillId="34" borderId="24" xfId="53" applyFont="1" applyFill="1" applyBorder="1" applyAlignment="1">
      <alignment horizontal="center" vertical="center"/>
      <protection/>
    </xf>
    <xf numFmtId="0" fontId="9" fillId="34" borderId="25" xfId="53" applyFont="1" applyFill="1" applyBorder="1" applyAlignment="1">
      <alignment horizontal="center" vertical="center"/>
      <protection/>
    </xf>
    <xf numFmtId="0" fontId="9" fillId="34" borderId="15" xfId="53" applyFont="1" applyFill="1" applyBorder="1" applyAlignment="1">
      <alignment horizontal="center" vertical="center"/>
      <protection/>
    </xf>
    <xf numFmtId="0" fontId="9" fillId="34" borderId="13" xfId="53" applyFont="1" applyFill="1" applyBorder="1" applyAlignment="1">
      <alignment horizontal="center" vertical="center"/>
      <protection/>
    </xf>
    <xf numFmtId="0" fontId="9" fillId="34" borderId="16" xfId="53" applyFont="1" applyFill="1" applyBorder="1" applyAlignment="1">
      <alignment horizontal="center" vertical="center"/>
      <protection/>
    </xf>
    <xf numFmtId="0" fontId="9" fillId="34" borderId="10" xfId="53" applyFont="1" applyFill="1" applyBorder="1" applyAlignment="1">
      <alignment horizontal="center" vertical="center"/>
      <protection/>
    </xf>
    <xf numFmtId="0" fontId="23" fillId="0" borderId="29" xfId="53" applyFont="1" applyBorder="1" applyAlignment="1">
      <alignment horizontal="center" vertical="center"/>
      <protection/>
    </xf>
    <xf numFmtId="0" fontId="23" fillId="0" borderId="30" xfId="53" applyFont="1" applyBorder="1" applyAlignment="1">
      <alignment horizontal="center" vertical="center"/>
      <protection/>
    </xf>
    <xf numFmtId="0" fontId="23" fillId="0" borderId="31" xfId="53" applyFont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Malone" xfId="48"/>
    <cellStyle name="Notiz" xfId="49"/>
    <cellStyle name="Percent_Malone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41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9525</xdr:rowOff>
    </xdr:from>
    <xdr:to>
      <xdr:col>2</xdr:col>
      <xdr:colOff>476250</xdr:colOff>
      <xdr:row>4</xdr:row>
      <xdr:rowOff>28575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1957" t="6362" r="-1957" b="-6362"/>
        <a:stretch>
          <a:fillRect/>
        </a:stretch>
      </xdr:blipFill>
      <xdr:spPr>
        <a:xfrm>
          <a:off x="57150" y="66675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130" zoomScaleNormal="130" workbookViewId="0" topLeftCell="A1">
      <pane xSplit="5" ySplit="7" topLeftCell="F1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23" sqref="J23"/>
    </sheetView>
  </sheetViews>
  <sheetFormatPr defaultColWidth="11.421875" defaultRowHeight="15"/>
  <cols>
    <col min="1" max="1" width="11.7109375" style="0" customWidth="1"/>
    <col min="2" max="2" width="8.7109375" style="0" customWidth="1"/>
    <col min="3" max="3" width="12.7109375" style="0" customWidth="1"/>
    <col min="4" max="4" width="6.28125" style="0" customWidth="1"/>
    <col min="5" max="5" width="2.7109375" style="0" customWidth="1"/>
    <col min="6" max="6" width="6.28125" style="0" customWidth="1"/>
    <col min="7" max="7" width="6.7109375" style="0" customWidth="1"/>
    <col min="8" max="10" width="4.7109375" style="0" customWidth="1"/>
    <col min="11" max="11" width="7.7109375" style="0" customWidth="1"/>
    <col min="12" max="14" width="4.7109375" style="0" customWidth="1"/>
    <col min="15" max="16" width="7.7109375" style="0" customWidth="1"/>
    <col min="17" max="19" width="4.7109375" style="0" customWidth="1"/>
    <col min="20" max="21" width="7.7109375" style="0" customWidth="1"/>
    <col min="22" max="22" width="4.7109375" style="0" customWidth="1"/>
    <col min="23" max="23" width="7.7109375" style="0" customWidth="1"/>
  </cols>
  <sheetData>
    <row r="1" spans="1:23" ht="4.5" customHeight="1">
      <c r="A1" s="8"/>
      <c r="B1" s="15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8"/>
      <c r="R1" s="18"/>
      <c r="S1" s="18"/>
      <c r="T1" s="18"/>
      <c r="U1" s="18"/>
      <c r="V1" s="18"/>
      <c r="W1" s="3"/>
    </row>
    <row r="2" spans="1:23" ht="21.75" customHeight="1">
      <c r="A2" s="9"/>
      <c r="B2" s="13"/>
      <c r="C2" s="23"/>
      <c r="D2" s="23"/>
      <c r="E2" s="23"/>
      <c r="F2" s="80" t="s">
        <v>42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</row>
    <row r="3" spans="1:23" ht="4.5" customHeight="1">
      <c r="A3" s="9"/>
      <c r="B3" s="13"/>
      <c r="C3" s="14"/>
      <c r="D3" s="19"/>
      <c r="E3" s="1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4"/>
    </row>
    <row r="4" spans="1:23" ht="16.5" customHeight="1">
      <c r="A4" s="9"/>
      <c r="B4" s="13"/>
      <c r="C4" s="24"/>
      <c r="D4" s="24"/>
      <c r="E4" s="22"/>
      <c r="F4" s="87" t="s">
        <v>43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22"/>
      <c r="U4" s="19"/>
      <c r="V4" s="19"/>
      <c r="W4" s="4"/>
    </row>
    <row r="5" spans="1:23" ht="4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2"/>
      <c r="V5" s="82"/>
      <c r="W5" s="83"/>
    </row>
    <row r="6" spans="1:23" ht="9.75" customHeight="1">
      <c r="A6" s="84" t="s">
        <v>4</v>
      </c>
      <c r="B6" s="85" t="s">
        <v>5</v>
      </c>
      <c r="C6" s="85" t="s">
        <v>6</v>
      </c>
      <c r="D6" s="37" t="s">
        <v>8</v>
      </c>
      <c r="E6" s="68" t="s">
        <v>0</v>
      </c>
      <c r="F6" s="37" t="s">
        <v>7</v>
      </c>
      <c r="G6" s="38" t="s">
        <v>24</v>
      </c>
      <c r="H6" s="84" t="s">
        <v>1</v>
      </c>
      <c r="I6" s="85"/>
      <c r="J6" s="86"/>
      <c r="K6" s="88" t="s">
        <v>12</v>
      </c>
      <c r="L6" s="84" t="s">
        <v>2</v>
      </c>
      <c r="M6" s="85"/>
      <c r="N6" s="86"/>
      <c r="O6" s="88" t="s">
        <v>12</v>
      </c>
      <c r="P6" s="88" t="s">
        <v>13</v>
      </c>
      <c r="Q6" s="84" t="s">
        <v>3</v>
      </c>
      <c r="R6" s="85"/>
      <c r="S6" s="86"/>
      <c r="T6" s="88" t="s">
        <v>12</v>
      </c>
      <c r="U6" s="90" t="s">
        <v>21</v>
      </c>
      <c r="V6" s="92" t="s">
        <v>27</v>
      </c>
      <c r="W6" s="39" t="s">
        <v>24</v>
      </c>
    </row>
    <row r="7" spans="1:23" ht="9.75" customHeight="1">
      <c r="A7" s="97"/>
      <c r="B7" s="98"/>
      <c r="C7" s="98"/>
      <c r="D7" s="40" t="s">
        <v>26</v>
      </c>
      <c r="E7" s="69" t="s">
        <v>14</v>
      </c>
      <c r="F7" s="40" t="s">
        <v>15</v>
      </c>
      <c r="G7" s="41" t="s">
        <v>20</v>
      </c>
      <c r="H7" s="42" t="s">
        <v>9</v>
      </c>
      <c r="I7" s="40" t="s">
        <v>10</v>
      </c>
      <c r="J7" s="43" t="s">
        <v>11</v>
      </c>
      <c r="K7" s="89"/>
      <c r="L7" s="42" t="s">
        <v>9</v>
      </c>
      <c r="M7" s="40" t="s">
        <v>10</v>
      </c>
      <c r="N7" s="43" t="s">
        <v>11</v>
      </c>
      <c r="O7" s="89"/>
      <c r="P7" s="89"/>
      <c r="Q7" s="42" t="s">
        <v>9</v>
      </c>
      <c r="R7" s="40" t="s">
        <v>10</v>
      </c>
      <c r="S7" s="43" t="s">
        <v>11</v>
      </c>
      <c r="T7" s="89"/>
      <c r="U7" s="91"/>
      <c r="V7" s="93"/>
      <c r="W7" s="43" t="s">
        <v>22</v>
      </c>
    </row>
    <row r="8" spans="1:23" s="33" customFormat="1" ht="12" customHeight="1">
      <c r="A8" s="70"/>
      <c r="B8" s="71"/>
      <c r="C8" s="71"/>
      <c r="D8" s="72"/>
      <c r="E8" s="72"/>
      <c r="F8" s="72"/>
      <c r="G8" s="71"/>
      <c r="H8" s="71"/>
      <c r="I8" s="71"/>
      <c r="J8" s="72"/>
      <c r="K8" s="72"/>
      <c r="L8" s="72"/>
      <c r="M8" s="71"/>
      <c r="N8" s="71"/>
      <c r="O8" s="71"/>
      <c r="P8" s="71"/>
      <c r="Q8" s="72"/>
      <c r="R8" s="72"/>
      <c r="S8" s="73"/>
      <c r="T8" s="73"/>
      <c r="U8" s="74"/>
      <c r="V8" s="73"/>
      <c r="W8" s="75"/>
    </row>
    <row r="9" spans="1:23" s="33" customFormat="1" ht="15" customHeight="1">
      <c r="A9" s="94" t="s">
        <v>28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</row>
    <row r="10" spans="1:23" ht="10.5" customHeight="1">
      <c r="A10" s="78" t="s">
        <v>44</v>
      </c>
      <c r="B10" s="79">
        <v>-66</v>
      </c>
      <c r="C10" s="45"/>
      <c r="D10" s="48"/>
      <c r="E10" s="46"/>
      <c r="F10" s="47"/>
      <c r="G10" s="49">
        <f aca="true" t="shared" si="0" ref="G10:G48">IF(F10&lt;&gt;"",IF(E10="w",F_Dots,M_Dots),"")</f>
      </c>
      <c r="H10" s="50"/>
      <c r="I10" s="50"/>
      <c r="J10" s="50"/>
      <c r="K10" s="51">
        <f aca="true" t="shared" si="1" ref="K10:K48">IF(MAX(H10:J10)&lt;0,0,MAX(H10:J10))</f>
        <v>0</v>
      </c>
      <c r="L10" s="50"/>
      <c r="M10" s="50"/>
      <c r="N10" s="50"/>
      <c r="O10" s="52">
        <f aca="true" t="shared" si="2" ref="O10:O48">IF(MAX(L10:N10)&lt;0,0,MAX(L10:N10))</f>
        <v>0</v>
      </c>
      <c r="P10" s="53">
        <f aca="true" t="shared" si="3" ref="P10:P48">IF(K10&lt;0,0,K10)+IF(O10&lt;0,0,O10)</f>
        <v>0</v>
      </c>
      <c r="Q10" s="50"/>
      <c r="R10" s="50"/>
      <c r="S10" s="50"/>
      <c r="T10" s="51">
        <f aca="true" t="shared" si="4" ref="T10:T48">IF(MAX(Q10:S10)&lt;0,0,MAX(Q10:S10))</f>
        <v>0</v>
      </c>
      <c r="U10" s="54">
        <f aca="true" t="shared" si="5" ref="U10:U48">P10+IF(T10&lt;0,0,T10)</f>
        <v>0</v>
      </c>
      <c r="V10" s="50"/>
      <c r="W10" s="55">
        <f aca="true" t="shared" si="6" ref="W10:W48">IF(G10&lt;&gt;"",IF(G10&lt;&gt;"Unbekannt",PRODUCT(G10,U10),""),"")</f>
      </c>
    </row>
    <row r="11" spans="1:23" ht="10.5" customHeight="1">
      <c r="A11" s="44" t="s">
        <v>45</v>
      </c>
      <c r="B11" s="45" t="s">
        <v>46</v>
      </c>
      <c r="C11" s="45" t="s">
        <v>47</v>
      </c>
      <c r="D11" s="48">
        <v>1980</v>
      </c>
      <c r="E11" s="46" t="s">
        <v>14</v>
      </c>
      <c r="F11" s="47">
        <v>63.35</v>
      </c>
      <c r="G11" s="49">
        <f t="shared" si="0"/>
        <v>0.8082435073935764</v>
      </c>
      <c r="H11" s="50"/>
      <c r="I11" s="50"/>
      <c r="J11" s="50"/>
      <c r="K11" s="51">
        <f t="shared" si="1"/>
        <v>0</v>
      </c>
      <c r="L11" s="50"/>
      <c r="M11" s="50"/>
      <c r="N11" s="50"/>
      <c r="O11" s="52">
        <f t="shared" si="2"/>
        <v>0</v>
      </c>
      <c r="P11" s="53">
        <f t="shared" si="3"/>
        <v>0</v>
      </c>
      <c r="Q11" s="50">
        <v>195</v>
      </c>
      <c r="R11" s="50">
        <v>205</v>
      </c>
      <c r="S11" s="50">
        <v>210</v>
      </c>
      <c r="T11" s="51">
        <f t="shared" si="4"/>
        <v>210</v>
      </c>
      <c r="U11" s="54">
        <f t="shared" si="5"/>
        <v>210</v>
      </c>
      <c r="V11" s="50"/>
      <c r="W11" s="55">
        <f t="shared" si="6"/>
        <v>169.73113655265104</v>
      </c>
    </row>
    <row r="12" spans="1:23" ht="10.5" customHeight="1">
      <c r="A12" s="44"/>
      <c r="B12" s="45"/>
      <c r="C12" s="45"/>
      <c r="D12" s="48"/>
      <c r="E12" s="46"/>
      <c r="F12" s="47"/>
      <c r="G12" s="49">
        <f t="shared" si="0"/>
      </c>
      <c r="H12" s="50"/>
      <c r="I12" s="50"/>
      <c r="J12" s="50"/>
      <c r="K12" s="51">
        <f t="shared" si="1"/>
        <v>0</v>
      </c>
      <c r="L12" s="50"/>
      <c r="M12" s="50"/>
      <c r="N12" s="50"/>
      <c r="O12" s="52">
        <f t="shared" si="2"/>
        <v>0</v>
      </c>
      <c r="P12" s="53">
        <f t="shared" si="3"/>
        <v>0</v>
      </c>
      <c r="Q12" s="50"/>
      <c r="R12" s="50"/>
      <c r="S12" s="50"/>
      <c r="T12" s="51">
        <f t="shared" si="4"/>
        <v>0</v>
      </c>
      <c r="U12" s="54">
        <f t="shared" si="5"/>
        <v>0</v>
      </c>
      <c r="V12" s="50"/>
      <c r="W12" s="55">
        <f t="shared" si="6"/>
      </c>
    </row>
    <row r="13" spans="1:23" ht="10.5" customHeight="1">
      <c r="A13" s="78" t="s">
        <v>44</v>
      </c>
      <c r="B13" s="79">
        <v>-74</v>
      </c>
      <c r="C13" s="45"/>
      <c r="D13" s="48"/>
      <c r="E13" s="46"/>
      <c r="F13" s="47"/>
      <c r="G13" s="49">
        <f t="shared" si="0"/>
      </c>
      <c r="H13" s="50"/>
      <c r="I13" s="50"/>
      <c r="J13" s="50"/>
      <c r="K13" s="51">
        <f t="shared" si="1"/>
        <v>0</v>
      </c>
      <c r="L13" s="50"/>
      <c r="M13" s="50"/>
      <c r="N13" s="50"/>
      <c r="O13" s="52">
        <f t="shared" si="2"/>
        <v>0</v>
      </c>
      <c r="P13" s="53">
        <f t="shared" si="3"/>
        <v>0</v>
      </c>
      <c r="Q13" s="50"/>
      <c r="R13" s="50"/>
      <c r="S13" s="50"/>
      <c r="T13" s="51">
        <f t="shared" si="4"/>
        <v>0</v>
      </c>
      <c r="U13" s="54">
        <f t="shared" si="5"/>
        <v>0</v>
      </c>
      <c r="V13" s="50"/>
      <c r="W13" s="55">
        <f t="shared" si="6"/>
      </c>
    </row>
    <row r="14" spans="1:23" ht="10.5" customHeight="1">
      <c r="A14" s="44" t="s">
        <v>48</v>
      </c>
      <c r="B14" s="45" t="s">
        <v>49</v>
      </c>
      <c r="C14" s="45" t="s">
        <v>50</v>
      </c>
      <c r="D14" s="48">
        <v>1976</v>
      </c>
      <c r="E14" s="46" t="s">
        <v>14</v>
      </c>
      <c r="F14" s="47">
        <v>71.9</v>
      </c>
      <c r="G14" s="49">
        <f t="shared" si="0"/>
        <v>0.7375476025682648</v>
      </c>
      <c r="H14" s="50"/>
      <c r="I14" s="50"/>
      <c r="J14" s="50"/>
      <c r="K14" s="51">
        <f t="shared" si="1"/>
        <v>0</v>
      </c>
      <c r="L14" s="50"/>
      <c r="M14" s="50"/>
      <c r="N14" s="50"/>
      <c r="O14" s="52">
        <f t="shared" si="2"/>
        <v>0</v>
      </c>
      <c r="P14" s="53">
        <f t="shared" si="3"/>
        <v>0</v>
      </c>
      <c r="Q14" s="50">
        <v>200</v>
      </c>
      <c r="R14" s="50">
        <v>207.5</v>
      </c>
      <c r="S14" s="50">
        <v>-215</v>
      </c>
      <c r="T14" s="51">
        <f t="shared" si="4"/>
        <v>207.5</v>
      </c>
      <c r="U14" s="54">
        <f t="shared" si="5"/>
        <v>207.5</v>
      </c>
      <c r="V14" s="50"/>
      <c r="W14" s="55">
        <f t="shared" si="6"/>
        <v>153.04112753291494</v>
      </c>
    </row>
    <row r="15" spans="1:23" ht="10.5" customHeight="1">
      <c r="A15" s="44"/>
      <c r="B15" s="45"/>
      <c r="C15" s="45"/>
      <c r="D15" s="48"/>
      <c r="E15" s="46"/>
      <c r="F15" s="47"/>
      <c r="G15" s="49">
        <f t="shared" si="0"/>
      </c>
      <c r="H15" s="50"/>
      <c r="I15" s="50"/>
      <c r="J15" s="50"/>
      <c r="K15" s="51">
        <f t="shared" si="1"/>
        <v>0</v>
      </c>
      <c r="L15" s="50"/>
      <c r="M15" s="50"/>
      <c r="N15" s="50"/>
      <c r="O15" s="52">
        <f t="shared" si="2"/>
        <v>0</v>
      </c>
      <c r="P15" s="53">
        <f t="shared" si="3"/>
        <v>0</v>
      </c>
      <c r="Q15" s="50"/>
      <c r="R15" s="50"/>
      <c r="S15" s="50"/>
      <c r="T15" s="51">
        <f t="shared" si="4"/>
        <v>0</v>
      </c>
      <c r="U15" s="54">
        <f t="shared" si="5"/>
        <v>0</v>
      </c>
      <c r="V15" s="50"/>
      <c r="W15" s="55">
        <f t="shared" si="6"/>
      </c>
    </row>
    <row r="16" spans="1:23" ht="10.5" customHeight="1">
      <c r="A16" s="78" t="s">
        <v>44</v>
      </c>
      <c r="B16" s="79">
        <v>-93</v>
      </c>
      <c r="C16" s="45"/>
      <c r="D16" s="48"/>
      <c r="E16" s="46"/>
      <c r="F16" s="47"/>
      <c r="G16" s="49">
        <f t="shared" si="0"/>
      </c>
      <c r="H16" s="50"/>
      <c r="I16" s="50"/>
      <c r="J16" s="50"/>
      <c r="K16" s="51">
        <f t="shared" si="1"/>
        <v>0</v>
      </c>
      <c r="L16" s="50"/>
      <c r="M16" s="50"/>
      <c r="N16" s="50"/>
      <c r="O16" s="52">
        <f t="shared" si="2"/>
        <v>0</v>
      </c>
      <c r="P16" s="53">
        <f t="shared" si="3"/>
        <v>0</v>
      </c>
      <c r="Q16" s="50"/>
      <c r="R16" s="50"/>
      <c r="S16" s="50"/>
      <c r="T16" s="51">
        <f t="shared" si="4"/>
        <v>0</v>
      </c>
      <c r="U16" s="54">
        <f t="shared" si="5"/>
        <v>0</v>
      </c>
      <c r="V16" s="50"/>
      <c r="W16" s="55">
        <f t="shared" si="6"/>
      </c>
    </row>
    <row r="17" spans="1:23" ht="10.5" customHeight="1">
      <c r="A17" s="44" t="s">
        <v>51</v>
      </c>
      <c r="B17" s="45" t="s">
        <v>52</v>
      </c>
      <c r="C17" s="45" t="s">
        <v>53</v>
      </c>
      <c r="D17" s="48">
        <v>1980</v>
      </c>
      <c r="E17" s="46" t="s">
        <v>14</v>
      </c>
      <c r="F17" s="47">
        <v>91.35</v>
      </c>
      <c r="G17" s="49">
        <f t="shared" si="0"/>
        <v>0.6418214669698322</v>
      </c>
      <c r="H17" s="50"/>
      <c r="I17" s="50"/>
      <c r="J17" s="50"/>
      <c r="K17" s="51">
        <f t="shared" si="1"/>
        <v>0</v>
      </c>
      <c r="L17" s="50"/>
      <c r="M17" s="50"/>
      <c r="N17" s="50"/>
      <c r="O17" s="52">
        <f t="shared" si="2"/>
        <v>0</v>
      </c>
      <c r="P17" s="53">
        <f t="shared" si="3"/>
        <v>0</v>
      </c>
      <c r="Q17" s="50">
        <v>220</v>
      </c>
      <c r="R17" s="50">
        <v>235</v>
      </c>
      <c r="S17" s="50">
        <v>-245</v>
      </c>
      <c r="T17" s="51">
        <f t="shared" si="4"/>
        <v>235</v>
      </c>
      <c r="U17" s="54">
        <f t="shared" si="5"/>
        <v>235</v>
      </c>
      <c r="V17" s="50"/>
      <c r="W17" s="55">
        <f t="shared" si="6"/>
        <v>150.82804473791057</v>
      </c>
    </row>
    <row r="18" spans="1:23" ht="10.5" customHeight="1">
      <c r="A18" s="44"/>
      <c r="B18" s="45"/>
      <c r="C18" s="45"/>
      <c r="D18" s="48"/>
      <c r="E18" s="46"/>
      <c r="F18" s="47"/>
      <c r="G18" s="49">
        <f t="shared" si="0"/>
      </c>
      <c r="H18" s="50"/>
      <c r="I18" s="50"/>
      <c r="J18" s="50"/>
      <c r="K18" s="51">
        <f t="shared" si="1"/>
        <v>0</v>
      </c>
      <c r="L18" s="50"/>
      <c r="M18" s="50"/>
      <c r="N18" s="50"/>
      <c r="O18" s="52">
        <f t="shared" si="2"/>
        <v>0</v>
      </c>
      <c r="P18" s="53">
        <f t="shared" si="3"/>
        <v>0</v>
      </c>
      <c r="Q18" s="50"/>
      <c r="R18" s="50"/>
      <c r="S18" s="50"/>
      <c r="T18" s="51">
        <f t="shared" si="4"/>
        <v>0</v>
      </c>
      <c r="U18" s="54">
        <f t="shared" si="5"/>
        <v>0</v>
      </c>
      <c r="V18" s="50"/>
      <c r="W18" s="55">
        <f t="shared" si="6"/>
      </c>
    </row>
    <row r="19" spans="1:23" ht="10.5" customHeight="1">
      <c r="A19" s="78" t="s">
        <v>44</v>
      </c>
      <c r="B19" s="79">
        <v>-105</v>
      </c>
      <c r="C19" s="45"/>
      <c r="D19" s="48"/>
      <c r="E19" s="46"/>
      <c r="F19" s="47"/>
      <c r="G19" s="49">
        <f t="shared" si="0"/>
      </c>
      <c r="H19" s="50"/>
      <c r="I19" s="50"/>
      <c r="J19" s="50"/>
      <c r="K19" s="51">
        <f t="shared" si="1"/>
        <v>0</v>
      </c>
      <c r="L19" s="50"/>
      <c r="M19" s="50"/>
      <c r="N19" s="50"/>
      <c r="O19" s="52">
        <f t="shared" si="2"/>
        <v>0</v>
      </c>
      <c r="P19" s="53">
        <f t="shared" si="3"/>
        <v>0</v>
      </c>
      <c r="Q19" s="50"/>
      <c r="R19" s="50"/>
      <c r="S19" s="50"/>
      <c r="T19" s="51">
        <f t="shared" si="4"/>
        <v>0</v>
      </c>
      <c r="U19" s="54">
        <f t="shared" si="5"/>
        <v>0</v>
      </c>
      <c r="V19" s="50"/>
      <c r="W19" s="55">
        <f t="shared" si="6"/>
      </c>
    </row>
    <row r="20" spans="1:23" ht="10.5" customHeight="1">
      <c r="A20" s="44" t="s">
        <v>54</v>
      </c>
      <c r="B20" s="45" t="s">
        <v>80</v>
      </c>
      <c r="C20" s="45" t="s">
        <v>55</v>
      </c>
      <c r="D20" s="48">
        <v>1982</v>
      </c>
      <c r="E20" s="46" t="s">
        <v>14</v>
      </c>
      <c r="F20" s="47">
        <v>100.7</v>
      </c>
      <c r="G20" s="49">
        <f t="shared" si="0"/>
        <v>0.6136691965889849</v>
      </c>
      <c r="H20" s="50"/>
      <c r="I20" s="50"/>
      <c r="J20" s="50"/>
      <c r="K20" s="51">
        <f t="shared" si="1"/>
        <v>0</v>
      </c>
      <c r="L20" s="50"/>
      <c r="M20" s="50"/>
      <c r="N20" s="50"/>
      <c r="O20" s="52">
        <f t="shared" si="2"/>
        <v>0</v>
      </c>
      <c r="P20" s="53">
        <f t="shared" si="3"/>
        <v>0</v>
      </c>
      <c r="Q20" s="50">
        <v>240</v>
      </c>
      <c r="R20" s="50">
        <v>255</v>
      </c>
      <c r="S20" s="50">
        <v>265</v>
      </c>
      <c r="T20" s="51">
        <f t="shared" si="4"/>
        <v>265</v>
      </c>
      <c r="U20" s="54">
        <f t="shared" si="5"/>
        <v>265</v>
      </c>
      <c r="V20" s="50"/>
      <c r="W20" s="55">
        <f t="shared" si="6"/>
        <v>162.622337096081</v>
      </c>
    </row>
    <row r="21" spans="1:23" ht="10.5" customHeight="1">
      <c r="A21" s="44" t="s">
        <v>56</v>
      </c>
      <c r="B21" s="45" t="s">
        <v>57</v>
      </c>
      <c r="C21" s="45" t="s">
        <v>58</v>
      </c>
      <c r="D21" s="48">
        <v>1980</v>
      </c>
      <c r="E21" s="46" t="s">
        <v>14</v>
      </c>
      <c r="F21" s="47">
        <v>94.6</v>
      </c>
      <c r="G21" s="49">
        <f t="shared" si="0"/>
        <v>0.6311168347916807</v>
      </c>
      <c r="H21" s="50"/>
      <c r="I21" s="50"/>
      <c r="J21" s="50"/>
      <c r="K21" s="51">
        <f t="shared" si="1"/>
        <v>0</v>
      </c>
      <c r="L21" s="50"/>
      <c r="M21" s="50"/>
      <c r="N21" s="50"/>
      <c r="O21" s="52">
        <f t="shared" si="2"/>
        <v>0</v>
      </c>
      <c r="P21" s="53">
        <f t="shared" si="3"/>
        <v>0</v>
      </c>
      <c r="Q21" s="50">
        <v>220</v>
      </c>
      <c r="R21" s="50">
        <v>230</v>
      </c>
      <c r="S21" s="50">
        <v>240</v>
      </c>
      <c r="T21" s="51">
        <f t="shared" si="4"/>
        <v>240</v>
      </c>
      <c r="U21" s="54">
        <f t="shared" si="5"/>
        <v>240</v>
      </c>
      <c r="V21" s="50"/>
      <c r="W21" s="55">
        <f t="shared" si="6"/>
        <v>151.46804035000338</v>
      </c>
    </row>
    <row r="22" spans="1:23" ht="10.5" customHeight="1">
      <c r="A22" s="44" t="s">
        <v>59</v>
      </c>
      <c r="B22" s="45" t="s">
        <v>60</v>
      </c>
      <c r="C22" s="45" t="s">
        <v>61</v>
      </c>
      <c r="D22" s="48">
        <v>1977</v>
      </c>
      <c r="E22" s="46" t="s">
        <v>14</v>
      </c>
      <c r="F22" s="47">
        <v>93.5</v>
      </c>
      <c r="G22" s="49">
        <f t="shared" si="0"/>
        <v>0.6346192769180377</v>
      </c>
      <c r="H22" s="50"/>
      <c r="I22" s="50"/>
      <c r="J22" s="50"/>
      <c r="K22" s="51">
        <f t="shared" si="1"/>
        <v>0</v>
      </c>
      <c r="L22" s="50"/>
      <c r="M22" s="50"/>
      <c r="N22" s="50"/>
      <c r="O22" s="52">
        <f t="shared" si="2"/>
        <v>0</v>
      </c>
      <c r="P22" s="53">
        <f t="shared" si="3"/>
        <v>0</v>
      </c>
      <c r="Q22" s="50">
        <v>210</v>
      </c>
      <c r="R22" s="50">
        <v>220</v>
      </c>
      <c r="S22" s="50">
        <v>230</v>
      </c>
      <c r="T22" s="51">
        <f t="shared" si="4"/>
        <v>230</v>
      </c>
      <c r="U22" s="54">
        <f t="shared" si="5"/>
        <v>230</v>
      </c>
      <c r="V22" s="50"/>
      <c r="W22" s="55">
        <f t="shared" si="6"/>
        <v>145.96243369114865</v>
      </c>
    </row>
    <row r="23" spans="1:23" ht="10.5" customHeight="1">
      <c r="A23" s="44"/>
      <c r="B23" s="45"/>
      <c r="C23" s="45"/>
      <c r="D23" s="48"/>
      <c r="E23" s="46"/>
      <c r="F23" s="47"/>
      <c r="G23" s="49">
        <f t="shared" si="0"/>
      </c>
      <c r="H23" s="50"/>
      <c r="I23" s="50"/>
      <c r="J23" s="50"/>
      <c r="K23" s="51">
        <f t="shared" si="1"/>
        <v>0</v>
      </c>
      <c r="L23" s="50"/>
      <c r="M23" s="50"/>
      <c r="N23" s="50"/>
      <c r="O23" s="52">
        <f t="shared" si="2"/>
        <v>0</v>
      </c>
      <c r="P23" s="53">
        <f t="shared" si="3"/>
        <v>0</v>
      </c>
      <c r="Q23" s="50"/>
      <c r="R23" s="50"/>
      <c r="S23" s="50"/>
      <c r="T23" s="51">
        <f t="shared" si="4"/>
        <v>0</v>
      </c>
      <c r="U23" s="54">
        <f t="shared" si="5"/>
        <v>0</v>
      </c>
      <c r="V23" s="50"/>
      <c r="W23" s="55">
        <f t="shared" si="6"/>
      </c>
    </row>
    <row r="24" spans="1:23" ht="10.5" customHeight="1">
      <c r="A24" s="44"/>
      <c r="B24" s="45"/>
      <c r="C24" s="45"/>
      <c r="D24" s="48"/>
      <c r="E24" s="46"/>
      <c r="F24" s="47"/>
      <c r="G24" s="49">
        <f t="shared" si="0"/>
      </c>
      <c r="H24" s="50"/>
      <c r="I24" s="50"/>
      <c r="J24" s="50"/>
      <c r="K24" s="51">
        <f t="shared" si="1"/>
        <v>0</v>
      </c>
      <c r="L24" s="50"/>
      <c r="M24" s="50"/>
      <c r="N24" s="50"/>
      <c r="O24" s="52">
        <f t="shared" si="2"/>
        <v>0</v>
      </c>
      <c r="P24" s="53">
        <f t="shared" si="3"/>
        <v>0</v>
      </c>
      <c r="Q24" s="50"/>
      <c r="R24" s="50"/>
      <c r="S24" s="50"/>
      <c r="T24" s="51">
        <f t="shared" si="4"/>
        <v>0</v>
      </c>
      <c r="U24" s="54">
        <f t="shared" si="5"/>
        <v>0</v>
      </c>
      <c r="V24" s="50"/>
      <c r="W24" s="55">
        <f t="shared" si="6"/>
      </c>
    </row>
    <row r="25" spans="1:23" ht="10.5" customHeight="1">
      <c r="A25" s="78" t="s">
        <v>62</v>
      </c>
      <c r="B25" s="79">
        <v>-74</v>
      </c>
      <c r="C25" s="45"/>
      <c r="D25" s="48"/>
      <c r="E25" s="46"/>
      <c r="F25" s="47"/>
      <c r="G25" s="49">
        <f t="shared" si="0"/>
      </c>
      <c r="H25" s="50"/>
      <c r="I25" s="50"/>
      <c r="J25" s="50"/>
      <c r="K25" s="51">
        <f t="shared" si="1"/>
        <v>0</v>
      </c>
      <c r="L25" s="50"/>
      <c r="M25" s="50"/>
      <c r="N25" s="50"/>
      <c r="O25" s="52">
        <f t="shared" si="2"/>
        <v>0</v>
      </c>
      <c r="P25" s="53">
        <f t="shared" si="3"/>
        <v>0</v>
      </c>
      <c r="Q25" s="50"/>
      <c r="R25" s="50"/>
      <c r="S25" s="50"/>
      <c r="T25" s="51">
        <f t="shared" si="4"/>
        <v>0</v>
      </c>
      <c r="U25" s="54">
        <f t="shared" si="5"/>
        <v>0</v>
      </c>
      <c r="V25" s="50"/>
      <c r="W25" s="55">
        <f t="shared" si="6"/>
      </c>
    </row>
    <row r="26" spans="1:23" ht="10.5" customHeight="1">
      <c r="A26" s="44" t="s">
        <v>65</v>
      </c>
      <c r="B26" s="45" t="s">
        <v>63</v>
      </c>
      <c r="C26" s="45" t="s">
        <v>64</v>
      </c>
      <c r="D26" s="48">
        <v>1967</v>
      </c>
      <c r="E26" s="46" t="s">
        <v>14</v>
      </c>
      <c r="F26" s="47">
        <v>71.65</v>
      </c>
      <c r="G26" s="49">
        <f t="shared" si="0"/>
        <v>0.7392795774935684</v>
      </c>
      <c r="H26" s="50"/>
      <c r="I26" s="50"/>
      <c r="J26" s="50"/>
      <c r="K26" s="51">
        <f t="shared" si="1"/>
        <v>0</v>
      </c>
      <c r="L26" s="50"/>
      <c r="M26" s="50"/>
      <c r="N26" s="50"/>
      <c r="O26" s="52">
        <f t="shared" si="2"/>
        <v>0</v>
      </c>
      <c r="P26" s="53">
        <f t="shared" si="3"/>
        <v>0</v>
      </c>
      <c r="Q26" s="50">
        <v>185</v>
      </c>
      <c r="R26" s="50">
        <v>200</v>
      </c>
      <c r="S26" s="50"/>
      <c r="T26" s="51">
        <f t="shared" si="4"/>
        <v>200</v>
      </c>
      <c r="U26" s="54">
        <f t="shared" si="5"/>
        <v>200</v>
      </c>
      <c r="V26" s="50"/>
      <c r="W26" s="55">
        <f t="shared" si="6"/>
        <v>147.8559154987137</v>
      </c>
    </row>
    <row r="27" spans="1:23" ht="10.5" customHeight="1">
      <c r="A27" s="44"/>
      <c r="B27" s="45"/>
      <c r="C27" s="45"/>
      <c r="D27" s="48"/>
      <c r="E27" s="46"/>
      <c r="F27" s="47"/>
      <c r="G27" s="49">
        <f t="shared" si="0"/>
      </c>
      <c r="H27" s="50"/>
      <c r="I27" s="50"/>
      <c r="J27" s="50"/>
      <c r="K27" s="51">
        <f t="shared" si="1"/>
        <v>0</v>
      </c>
      <c r="L27" s="50"/>
      <c r="M27" s="50"/>
      <c r="N27" s="50"/>
      <c r="O27" s="52">
        <f t="shared" si="2"/>
        <v>0</v>
      </c>
      <c r="P27" s="53">
        <f t="shared" si="3"/>
        <v>0</v>
      </c>
      <c r="Q27" s="50"/>
      <c r="R27" s="50"/>
      <c r="S27" s="50"/>
      <c r="T27" s="51">
        <f t="shared" si="4"/>
        <v>0</v>
      </c>
      <c r="U27" s="54">
        <f t="shared" si="5"/>
        <v>0</v>
      </c>
      <c r="V27" s="50"/>
      <c r="W27" s="55">
        <f t="shared" si="6"/>
      </c>
    </row>
    <row r="28" spans="1:23" ht="10.5" customHeight="1">
      <c r="A28" s="78" t="s">
        <v>62</v>
      </c>
      <c r="B28" s="79">
        <v>-93</v>
      </c>
      <c r="C28" s="45"/>
      <c r="D28" s="48"/>
      <c r="E28" s="46"/>
      <c r="F28" s="47"/>
      <c r="G28" s="49">
        <f t="shared" si="0"/>
      </c>
      <c r="H28" s="50"/>
      <c r="I28" s="50"/>
      <c r="J28" s="50"/>
      <c r="K28" s="51">
        <f t="shared" si="1"/>
        <v>0</v>
      </c>
      <c r="L28" s="50"/>
      <c r="M28" s="50"/>
      <c r="N28" s="50"/>
      <c r="O28" s="52">
        <f t="shared" si="2"/>
        <v>0</v>
      </c>
      <c r="P28" s="53">
        <f t="shared" si="3"/>
        <v>0</v>
      </c>
      <c r="Q28" s="50"/>
      <c r="R28" s="50"/>
      <c r="S28" s="50"/>
      <c r="T28" s="51">
        <f t="shared" si="4"/>
        <v>0</v>
      </c>
      <c r="U28" s="54">
        <f t="shared" si="5"/>
        <v>0</v>
      </c>
      <c r="V28" s="50"/>
      <c r="W28" s="55">
        <f t="shared" si="6"/>
      </c>
    </row>
    <row r="29" spans="1:23" ht="10.5" customHeight="1">
      <c r="A29" s="44" t="s">
        <v>66</v>
      </c>
      <c r="B29" s="45" t="s">
        <v>67</v>
      </c>
      <c r="C29" s="45" t="s">
        <v>68</v>
      </c>
      <c r="D29" s="48">
        <v>1970</v>
      </c>
      <c r="E29" s="46" t="s">
        <v>14</v>
      </c>
      <c r="F29" s="47">
        <v>89.95</v>
      </c>
      <c r="G29" s="49">
        <f t="shared" si="0"/>
        <v>0.6467818436348931</v>
      </c>
      <c r="H29" s="50"/>
      <c r="I29" s="50"/>
      <c r="J29" s="50"/>
      <c r="K29" s="51">
        <f t="shared" si="1"/>
        <v>0</v>
      </c>
      <c r="L29" s="50"/>
      <c r="M29" s="50"/>
      <c r="N29" s="50"/>
      <c r="O29" s="52">
        <f t="shared" si="2"/>
        <v>0</v>
      </c>
      <c r="P29" s="53">
        <f t="shared" si="3"/>
        <v>0</v>
      </c>
      <c r="Q29" s="50">
        <v>215</v>
      </c>
      <c r="R29" s="50">
        <v>235.5</v>
      </c>
      <c r="S29" s="50">
        <v>-240</v>
      </c>
      <c r="T29" s="51">
        <f t="shared" si="4"/>
        <v>235.5</v>
      </c>
      <c r="U29" s="54">
        <f t="shared" si="5"/>
        <v>235.5</v>
      </c>
      <c r="V29" s="50"/>
      <c r="W29" s="55">
        <f t="shared" si="6"/>
        <v>152.31712417601733</v>
      </c>
    </row>
    <row r="30" spans="1:23" ht="10.5" customHeight="1">
      <c r="A30" s="44"/>
      <c r="B30" s="45"/>
      <c r="C30" s="45"/>
      <c r="D30" s="48"/>
      <c r="E30" s="46"/>
      <c r="F30" s="47"/>
      <c r="G30" s="49">
        <f t="shared" si="0"/>
      </c>
      <c r="H30" s="50"/>
      <c r="I30" s="50"/>
      <c r="J30" s="50"/>
      <c r="K30" s="51">
        <f t="shared" si="1"/>
        <v>0</v>
      </c>
      <c r="L30" s="50"/>
      <c r="M30" s="50"/>
      <c r="N30" s="50"/>
      <c r="O30" s="52">
        <f t="shared" si="2"/>
        <v>0</v>
      </c>
      <c r="P30" s="53">
        <f t="shared" si="3"/>
        <v>0</v>
      </c>
      <c r="Q30" s="50"/>
      <c r="R30" s="50"/>
      <c r="S30" s="50"/>
      <c r="T30" s="51">
        <f t="shared" si="4"/>
        <v>0</v>
      </c>
      <c r="U30" s="54">
        <f t="shared" si="5"/>
        <v>0</v>
      </c>
      <c r="V30" s="50"/>
      <c r="W30" s="55">
        <f t="shared" si="6"/>
      </c>
    </row>
    <row r="31" spans="1:23" ht="10.5" customHeight="1">
      <c r="A31" s="78" t="s">
        <v>62</v>
      </c>
      <c r="B31" s="79">
        <v>-105</v>
      </c>
      <c r="C31" s="45"/>
      <c r="D31" s="48"/>
      <c r="E31" s="46"/>
      <c r="F31" s="47"/>
      <c r="G31" s="49">
        <f t="shared" si="0"/>
      </c>
      <c r="H31" s="50"/>
      <c r="I31" s="50"/>
      <c r="J31" s="50"/>
      <c r="K31" s="51">
        <f t="shared" si="1"/>
        <v>0</v>
      </c>
      <c r="L31" s="50"/>
      <c r="M31" s="50"/>
      <c r="N31" s="50"/>
      <c r="O31" s="52">
        <f t="shared" si="2"/>
        <v>0</v>
      </c>
      <c r="P31" s="53">
        <f t="shared" si="3"/>
        <v>0</v>
      </c>
      <c r="Q31" s="50"/>
      <c r="R31" s="50"/>
      <c r="S31" s="50"/>
      <c r="T31" s="51">
        <f t="shared" si="4"/>
        <v>0</v>
      </c>
      <c r="U31" s="54">
        <f t="shared" si="5"/>
        <v>0</v>
      </c>
      <c r="V31" s="50"/>
      <c r="W31" s="55">
        <f t="shared" si="6"/>
      </c>
    </row>
    <row r="32" spans="1:23" ht="10.5" customHeight="1">
      <c r="A32" s="44" t="s">
        <v>69</v>
      </c>
      <c r="B32" s="45" t="s">
        <v>70</v>
      </c>
      <c r="C32" s="45" t="s">
        <v>71</v>
      </c>
      <c r="D32" s="48">
        <v>1966</v>
      </c>
      <c r="E32" s="46" t="s">
        <v>14</v>
      </c>
      <c r="F32" s="47">
        <v>99.35</v>
      </c>
      <c r="G32" s="49">
        <f t="shared" si="0"/>
        <v>0.617264285962361</v>
      </c>
      <c r="H32" s="50"/>
      <c r="I32" s="50"/>
      <c r="J32" s="50"/>
      <c r="K32" s="51">
        <f t="shared" si="1"/>
        <v>0</v>
      </c>
      <c r="L32" s="50"/>
      <c r="M32" s="50"/>
      <c r="N32" s="50"/>
      <c r="O32" s="52">
        <f t="shared" si="2"/>
        <v>0</v>
      </c>
      <c r="P32" s="53">
        <f t="shared" si="3"/>
        <v>0</v>
      </c>
      <c r="Q32" s="50">
        <v>215</v>
      </c>
      <c r="R32" s="50">
        <v>232.5</v>
      </c>
      <c r="S32" s="50">
        <v>-250</v>
      </c>
      <c r="T32" s="51">
        <f t="shared" si="4"/>
        <v>232.5</v>
      </c>
      <c r="U32" s="54">
        <f t="shared" si="5"/>
        <v>232.5</v>
      </c>
      <c r="V32" s="50"/>
      <c r="W32" s="55">
        <f t="shared" si="6"/>
        <v>143.51394648624895</v>
      </c>
    </row>
    <row r="33" spans="1:23" ht="10.5" customHeight="1">
      <c r="A33" s="44" t="s">
        <v>72</v>
      </c>
      <c r="B33" s="45" t="s">
        <v>73</v>
      </c>
      <c r="C33" s="45" t="s">
        <v>71</v>
      </c>
      <c r="D33" s="48">
        <v>1963</v>
      </c>
      <c r="E33" s="46" t="s">
        <v>14</v>
      </c>
      <c r="F33" s="47">
        <v>104.1</v>
      </c>
      <c r="G33" s="49">
        <f t="shared" si="0"/>
        <v>0.6052054455129082</v>
      </c>
      <c r="H33" s="50"/>
      <c r="I33" s="50"/>
      <c r="J33" s="50"/>
      <c r="K33" s="51">
        <f t="shared" si="1"/>
        <v>0</v>
      </c>
      <c r="L33" s="50"/>
      <c r="M33" s="50"/>
      <c r="N33" s="50"/>
      <c r="O33" s="52">
        <f t="shared" si="2"/>
        <v>0</v>
      </c>
      <c r="P33" s="53">
        <f t="shared" si="3"/>
        <v>0</v>
      </c>
      <c r="Q33" s="50">
        <v>205</v>
      </c>
      <c r="R33" s="50">
        <v>-215</v>
      </c>
      <c r="S33" s="50">
        <v>-217.5</v>
      </c>
      <c r="T33" s="51">
        <f t="shared" si="4"/>
        <v>205</v>
      </c>
      <c r="U33" s="54">
        <f t="shared" si="5"/>
        <v>205</v>
      </c>
      <c r="V33" s="50"/>
      <c r="W33" s="55">
        <f t="shared" si="6"/>
        <v>124.06711633014619</v>
      </c>
    </row>
    <row r="34" spans="1:23" ht="10.5" customHeight="1">
      <c r="A34" s="44" t="s">
        <v>74</v>
      </c>
      <c r="B34" s="45" t="s">
        <v>75</v>
      </c>
      <c r="C34" s="45" t="s">
        <v>76</v>
      </c>
      <c r="D34" s="48">
        <v>1965</v>
      </c>
      <c r="E34" s="46" t="s">
        <v>14</v>
      </c>
      <c r="F34" s="47">
        <v>95.3</v>
      </c>
      <c r="G34" s="49">
        <f t="shared" si="0"/>
        <v>0.6289488655540363</v>
      </c>
      <c r="H34" s="50"/>
      <c r="I34" s="50"/>
      <c r="J34" s="50"/>
      <c r="K34" s="51">
        <f t="shared" si="1"/>
        <v>0</v>
      </c>
      <c r="L34" s="50"/>
      <c r="M34" s="50"/>
      <c r="N34" s="50"/>
      <c r="O34" s="52">
        <f t="shared" si="2"/>
        <v>0</v>
      </c>
      <c r="P34" s="53">
        <f t="shared" si="3"/>
        <v>0</v>
      </c>
      <c r="Q34" s="50">
        <v>185</v>
      </c>
      <c r="R34" s="50">
        <v>205</v>
      </c>
      <c r="S34" s="50">
        <v>-215</v>
      </c>
      <c r="T34" s="51">
        <f t="shared" si="4"/>
        <v>205</v>
      </c>
      <c r="U34" s="54">
        <f t="shared" si="5"/>
        <v>205</v>
      </c>
      <c r="V34" s="50"/>
      <c r="W34" s="55">
        <f t="shared" si="6"/>
        <v>128.93451743857744</v>
      </c>
    </row>
    <row r="35" spans="1:23" ht="10.5" customHeight="1">
      <c r="A35" s="44" t="s">
        <v>77</v>
      </c>
      <c r="B35" s="45" t="s">
        <v>78</v>
      </c>
      <c r="C35" s="45" t="s">
        <v>79</v>
      </c>
      <c r="D35" s="48">
        <v>1965</v>
      </c>
      <c r="E35" s="46" t="s">
        <v>14</v>
      </c>
      <c r="F35" s="47">
        <v>102.05</v>
      </c>
      <c r="G35" s="49">
        <f t="shared" si="0"/>
        <v>0.610210973767638</v>
      </c>
      <c r="H35" s="50"/>
      <c r="I35" s="50"/>
      <c r="J35" s="50"/>
      <c r="K35" s="51">
        <f t="shared" si="1"/>
        <v>0</v>
      </c>
      <c r="L35" s="50"/>
      <c r="M35" s="50"/>
      <c r="N35" s="50"/>
      <c r="O35" s="52">
        <f t="shared" si="2"/>
        <v>0</v>
      </c>
      <c r="P35" s="53">
        <f t="shared" si="3"/>
        <v>0</v>
      </c>
      <c r="Q35" s="50">
        <v>140</v>
      </c>
      <c r="R35" s="50">
        <v>147.5</v>
      </c>
      <c r="S35" s="50">
        <v>-155</v>
      </c>
      <c r="T35" s="51">
        <f t="shared" si="4"/>
        <v>147.5</v>
      </c>
      <c r="U35" s="54">
        <f t="shared" si="5"/>
        <v>147.5</v>
      </c>
      <c r="V35" s="50"/>
      <c r="W35" s="55">
        <f t="shared" si="6"/>
        <v>90.0061186307266</v>
      </c>
    </row>
    <row r="36" spans="1:23" ht="10.5" customHeight="1">
      <c r="A36" s="44"/>
      <c r="B36" s="45"/>
      <c r="C36" s="45"/>
      <c r="D36" s="48"/>
      <c r="E36" s="46"/>
      <c r="F36" s="47"/>
      <c r="G36" s="49">
        <f t="shared" si="0"/>
      </c>
      <c r="H36" s="50"/>
      <c r="I36" s="50"/>
      <c r="J36" s="50"/>
      <c r="K36" s="51">
        <f t="shared" si="1"/>
        <v>0</v>
      </c>
      <c r="L36" s="50"/>
      <c r="M36" s="50"/>
      <c r="N36" s="50"/>
      <c r="O36" s="52">
        <f t="shared" si="2"/>
        <v>0</v>
      </c>
      <c r="P36" s="53">
        <f t="shared" si="3"/>
        <v>0</v>
      </c>
      <c r="Q36" s="50"/>
      <c r="R36" s="50"/>
      <c r="S36" s="50"/>
      <c r="T36" s="51">
        <f t="shared" si="4"/>
        <v>0</v>
      </c>
      <c r="U36" s="54">
        <f t="shared" si="5"/>
        <v>0</v>
      </c>
      <c r="V36" s="50"/>
      <c r="W36" s="55">
        <f t="shared" si="6"/>
      </c>
    </row>
    <row r="37" spans="1:23" ht="10.5" customHeight="1">
      <c r="A37" s="44"/>
      <c r="B37" s="45"/>
      <c r="C37" s="45"/>
      <c r="D37" s="48"/>
      <c r="E37" s="46"/>
      <c r="F37" s="47"/>
      <c r="G37" s="49">
        <f t="shared" si="0"/>
      </c>
      <c r="H37" s="50"/>
      <c r="I37" s="50"/>
      <c r="J37" s="50"/>
      <c r="K37" s="51">
        <f t="shared" si="1"/>
        <v>0</v>
      </c>
      <c r="L37" s="50"/>
      <c r="M37" s="50"/>
      <c r="N37" s="50"/>
      <c r="O37" s="52">
        <f t="shared" si="2"/>
        <v>0</v>
      </c>
      <c r="P37" s="53">
        <f t="shared" si="3"/>
        <v>0</v>
      </c>
      <c r="Q37" s="50"/>
      <c r="R37" s="50"/>
      <c r="S37" s="50"/>
      <c r="T37" s="51">
        <f t="shared" si="4"/>
        <v>0</v>
      </c>
      <c r="U37" s="54">
        <f t="shared" si="5"/>
        <v>0</v>
      </c>
      <c r="V37" s="50"/>
      <c r="W37" s="55">
        <f t="shared" si="6"/>
      </c>
    </row>
    <row r="38" spans="1:23" ht="10.5" customHeight="1">
      <c r="A38" s="44"/>
      <c r="B38" s="45"/>
      <c r="C38" s="45"/>
      <c r="D38" s="48"/>
      <c r="E38" s="46"/>
      <c r="F38" s="47"/>
      <c r="G38" s="49">
        <f t="shared" si="0"/>
      </c>
      <c r="H38" s="50"/>
      <c r="I38" s="50"/>
      <c r="J38" s="50"/>
      <c r="K38" s="51">
        <f t="shared" si="1"/>
        <v>0</v>
      </c>
      <c r="L38" s="50"/>
      <c r="M38" s="50"/>
      <c r="N38" s="50"/>
      <c r="O38" s="52">
        <f t="shared" si="2"/>
        <v>0</v>
      </c>
      <c r="P38" s="53">
        <f t="shared" si="3"/>
        <v>0</v>
      </c>
      <c r="Q38" s="50"/>
      <c r="R38" s="50"/>
      <c r="S38" s="50"/>
      <c r="T38" s="51">
        <f t="shared" si="4"/>
        <v>0</v>
      </c>
      <c r="U38" s="54">
        <f t="shared" si="5"/>
        <v>0</v>
      </c>
      <c r="V38" s="50"/>
      <c r="W38" s="55">
        <f t="shared" si="6"/>
      </c>
    </row>
    <row r="39" spans="1:23" ht="10.5" customHeight="1">
      <c r="A39" s="44"/>
      <c r="B39" s="45"/>
      <c r="C39" s="45"/>
      <c r="D39" s="48"/>
      <c r="E39" s="46"/>
      <c r="F39" s="47"/>
      <c r="G39" s="49">
        <f t="shared" si="0"/>
      </c>
      <c r="H39" s="50"/>
      <c r="I39" s="50"/>
      <c r="J39" s="50"/>
      <c r="K39" s="51">
        <f t="shared" si="1"/>
        <v>0</v>
      </c>
      <c r="L39" s="50"/>
      <c r="M39" s="50"/>
      <c r="N39" s="50"/>
      <c r="O39" s="52">
        <f t="shared" si="2"/>
        <v>0</v>
      </c>
      <c r="P39" s="53">
        <f t="shared" si="3"/>
        <v>0</v>
      </c>
      <c r="Q39" s="50"/>
      <c r="R39" s="50"/>
      <c r="S39" s="50"/>
      <c r="T39" s="51">
        <f t="shared" si="4"/>
        <v>0</v>
      </c>
      <c r="U39" s="54">
        <f t="shared" si="5"/>
        <v>0</v>
      </c>
      <c r="V39" s="50"/>
      <c r="W39" s="55">
        <f t="shared" si="6"/>
      </c>
    </row>
    <row r="40" spans="1:23" ht="10.5" customHeight="1">
      <c r="A40" s="44"/>
      <c r="B40" s="45"/>
      <c r="C40" s="45"/>
      <c r="D40" s="48"/>
      <c r="E40" s="46"/>
      <c r="F40" s="47"/>
      <c r="G40" s="49">
        <f t="shared" si="0"/>
      </c>
      <c r="H40" s="50"/>
      <c r="I40" s="50"/>
      <c r="J40" s="50"/>
      <c r="K40" s="51">
        <f t="shared" si="1"/>
        <v>0</v>
      </c>
      <c r="L40" s="50"/>
      <c r="M40" s="50"/>
      <c r="N40" s="50"/>
      <c r="O40" s="52">
        <f t="shared" si="2"/>
        <v>0</v>
      </c>
      <c r="P40" s="53">
        <f t="shared" si="3"/>
        <v>0</v>
      </c>
      <c r="Q40" s="50"/>
      <c r="R40" s="50"/>
      <c r="S40" s="50"/>
      <c r="T40" s="51">
        <f t="shared" si="4"/>
        <v>0</v>
      </c>
      <c r="U40" s="54">
        <f t="shared" si="5"/>
        <v>0</v>
      </c>
      <c r="V40" s="50"/>
      <c r="W40" s="55">
        <f t="shared" si="6"/>
      </c>
    </row>
    <row r="41" spans="1:23" ht="10.5" customHeight="1">
      <c r="A41" s="44"/>
      <c r="B41" s="45"/>
      <c r="C41" s="45"/>
      <c r="D41" s="48"/>
      <c r="E41" s="46"/>
      <c r="F41" s="47"/>
      <c r="G41" s="49">
        <f t="shared" si="0"/>
      </c>
      <c r="H41" s="50"/>
      <c r="I41" s="50"/>
      <c r="J41" s="50"/>
      <c r="K41" s="51">
        <f t="shared" si="1"/>
        <v>0</v>
      </c>
      <c r="L41" s="50"/>
      <c r="M41" s="50"/>
      <c r="N41" s="50"/>
      <c r="O41" s="52">
        <f t="shared" si="2"/>
        <v>0</v>
      </c>
      <c r="P41" s="53">
        <f t="shared" si="3"/>
        <v>0</v>
      </c>
      <c r="Q41" s="50"/>
      <c r="R41" s="50"/>
      <c r="S41" s="50"/>
      <c r="T41" s="51">
        <f t="shared" si="4"/>
        <v>0</v>
      </c>
      <c r="U41" s="54">
        <f t="shared" si="5"/>
        <v>0</v>
      </c>
      <c r="V41" s="50"/>
      <c r="W41" s="55">
        <f t="shared" si="6"/>
      </c>
    </row>
    <row r="42" spans="1:23" ht="10.5" customHeight="1">
      <c r="A42" s="44"/>
      <c r="B42" s="45"/>
      <c r="C42" s="45"/>
      <c r="D42" s="48"/>
      <c r="E42" s="46"/>
      <c r="F42" s="47"/>
      <c r="G42" s="49">
        <f t="shared" si="0"/>
      </c>
      <c r="H42" s="50"/>
      <c r="I42" s="50"/>
      <c r="J42" s="50"/>
      <c r="K42" s="51">
        <f t="shared" si="1"/>
        <v>0</v>
      </c>
      <c r="L42" s="50"/>
      <c r="M42" s="50"/>
      <c r="N42" s="50"/>
      <c r="O42" s="52">
        <f t="shared" si="2"/>
        <v>0</v>
      </c>
      <c r="P42" s="53">
        <f t="shared" si="3"/>
        <v>0</v>
      </c>
      <c r="Q42" s="50"/>
      <c r="R42" s="50"/>
      <c r="S42" s="50"/>
      <c r="T42" s="51">
        <f t="shared" si="4"/>
        <v>0</v>
      </c>
      <c r="U42" s="54">
        <f t="shared" si="5"/>
        <v>0</v>
      </c>
      <c r="V42" s="50"/>
      <c r="W42" s="55">
        <f t="shared" si="6"/>
      </c>
    </row>
    <row r="43" spans="1:23" ht="10.5" customHeight="1">
      <c r="A43" s="44"/>
      <c r="B43" s="45"/>
      <c r="C43" s="45"/>
      <c r="D43" s="48"/>
      <c r="E43" s="46"/>
      <c r="F43" s="47"/>
      <c r="G43" s="49">
        <f t="shared" si="0"/>
      </c>
      <c r="H43" s="50"/>
      <c r="I43" s="50"/>
      <c r="J43" s="50"/>
      <c r="K43" s="51">
        <f t="shared" si="1"/>
        <v>0</v>
      </c>
      <c r="L43" s="50"/>
      <c r="M43" s="50"/>
      <c r="N43" s="50"/>
      <c r="O43" s="52">
        <f t="shared" si="2"/>
        <v>0</v>
      </c>
      <c r="P43" s="53">
        <f t="shared" si="3"/>
        <v>0</v>
      </c>
      <c r="Q43" s="50"/>
      <c r="R43" s="50"/>
      <c r="S43" s="50"/>
      <c r="T43" s="51">
        <f t="shared" si="4"/>
        <v>0</v>
      </c>
      <c r="U43" s="54">
        <f t="shared" si="5"/>
        <v>0</v>
      </c>
      <c r="V43" s="50"/>
      <c r="W43" s="55">
        <f t="shared" si="6"/>
      </c>
    </row>
    <row r="44" spans="1:23" ht="10.5" customHeight="1">
      <c r="A44" s="44"/>
      <c r="B44" s="45"/>
      <c r="C44" s="45"/>
      <c r="D44" s="48"/>
      <c r="E44" s="46"/>
      <c r="F44" s="47"/>
      <c r="G44" s="49">
        <f t="shared" si="0"/>
      </c>
      <c r="H44" s="50"/>
      <c r="I44" s="50"/>
      <c r="J44" s="50"/>
      <c r="K44" s="51">
        <f t="shared" si="1"/>
        <v>0</v>
      </c>
      <c r="L44" s="50"/>
      <c r="M44" s="50"/>
      <c r="N44" s="50"/>
      <c r="O44" s="52">
        <f t="shared" si="2"/>
        <v>0</v>
      </c>
      <c r="P44" s="53">
        <f t="shared" si="3"/>
        <v>0</v>
      </c>
      <c r="Q44" s="50"/>
      <c r="R44" s="50"/>
      <c r="S44" s="50"/>
      <c r="T44" s="51">
        <f t="shared" si="4"/>
        <v>0</v>
      </c>
      <c r="U44" s="54">
        <f t="shared" si="5"/>
        <v>0</v>
      </c>
      <c r="V44" s="50"/>
      <c r="W44" s="55">
        <f t="shared" si="6"/>
      </c>
    </row>
    <row r="45" spans="1:23" ht="10.5" customHeight="1">
      <c r="A45" s="44"/>
      <c r="B45" s="45"/>
      <c r="C45" s="45"/>
      <c r="D45" s="48"/>
      <c r="E45" s="46"/>
      <c r="F45" s="47"/>
      <c r="G45" s="49">
        <f t="shared" si="0"/>
      </c>
      <c r="H45" s="50"/>
      <c r="I45" s="50"/>
      <c r="J45" s="50"/>
      <c r="K45" s="51">
        <f t="shared" si="1"/>
        <v>0</v>
      </c>
      <c r="L45" s="50"/>
      <c r="M45" s="50"/>
      <c r="N45" s="50"/>
      <c r="O45" s="52">
        <f t="shared" si="2"/>
        <v>0</v>
      </c>
      <c r="P45" s="53">
        <f t="shared" si="3"/>
        <v>0</v>
      </c>
      <c r="Q45" s="50"/>
      <c r="R45" s="50"/>
      <c r="S45" s="50"/>
      <c r="T45" s="51">
        <f t="shared" si="4"/>
        <v>0</v>
      </c>
      <c r="U45" s="54">
        <f t="shared" si="5"/>
        <v>0</v>
      </c>
      <c r="V45" s="50"/>
      <c r="W45" s="55">
        <f t="shared" si="6"/>
      </c>
    </row>
    <row r="46" spans="1:23" ht="10.5" customHeight="1">
      <c r="A46" s="44"/>
      <c r="B46" s="45"/>
      <c r="C46" s="45"/>
      <c r="D46" s="48"/>
      <c r="E46" s="46"/>
      <c r="F46" s="47"/>
      <c r="G46" s="49">
        <f t="shared" si="0"/>
      </c>
      <c r="H46" s="50"/>
      <c r="I46" s="50"/>
      <c r="J46" s="50"/>
      <c r="K46" s="51">
        <f t="shared" si="1"/>
        <v>0</v>
      </c>
      <c r="L46" s="50"/>
      <c r="M46" s="50"/>
      <c r="N46" s="50"/>
      <c r="O46" s="52">
        <f t="shared" si="2"/>
        <v>0</v>
      </c>
      <c r="P46" s="53">
        <f t="shared" si="3"/>
        <v>0</v>
      </c>
      <c r="Q46" s="50"/>
      <c r="R46" s="50"/>
      <c r="S46" s="50"/>
      <c r="T46" s="51">
        <f t="shared" si="4"/>
        <v>0</v>
      </c>
      <c r="U46" s="54">
        <f t="shared" si="5"/>
        <v>0</v>
      </c>
      <c r="V46" s="50"/>
      <c r="W46" s="55">
        <f t="shared" si="6"/>
      </c>
    </row>
    <row r="47" spans="1:23" ht="10.5" customHeight="1">
      <c r="A47" s="44"/>
      <c r="B47" s="45"/>
      <c r="C47" s="45"/>
      <c r="D47" s="48"/>
      <c r="E47" s="46"/>
      <c r="F47" s="47"/>
      <c r="G47" s="49">
        <f t="shared" si="0"/>
      </c>
      <c r="H47" s="50"/>
      <c r="I47" s="50"/>
      <c r="J47" s="50"/>
      <c r="K47" s="51">
        <f t="shared" si="1"/>
        <v>0</v>
      </c>
      <c r="L47" s="50"/>
      <c r="M47" s="50"/>
      <c r="N47" s="50"/>
      <c r="O47" s="52">
        <f t="shared" si="2"/>
        <v>0</v>
      </c>
      <c r="P47" s="53">
        <f t="shared" si="3"/>
        <v>0</v>
      </c>
      <c r="Q47" s="50"/>
      <c r="R47" s="50"/>
      <c r="S47" s="50"/>
      <c r="T47" s="51">
        <f t="shared" si="4"/>
        <v>0</v>
      </c>
      <c r="U47" s="54">
        <f t="shared" si="5"/>
        <v>0</v>
      </c>
      <c r="V47" s="50"/>
      <c r="W47" s="55">
        <f t="shared" si="6"/>
      </c>
    </row>
    <row r="48" spans="1:23" ht="10.5" customHeight="1">
      <c r="A48" s="56"/>
      <c r="B48" s="57"/>
      <c r="C48" s="57"/>
      <c r="D48" s="60"/>
      <c r="E48" s="58"/>
      <c r="F48" s="59"/>
      <c r="G48" s="61">
        <f t="shared" si="0"/>
      </c>
      <c r="H48" s="62"/>
      <c r="I48" s="62"/>
      <c r="J48" s="62"/>
      <c r="K48" s="63">
        <f t="shared" si="1"/>
        <v>0</v>
      </c>
      <c r="L48" s="62"/>
      <c r="M48" s="62"/>
      <c r="N48" s="62"/>
      <c r="O48" s="64">
        <f t="shared" si="2"/>
        <v>0</v>
      </c>
      <c r="P48" s="65">
        <f t="shared" si="3"/>
        <v>0</v>
      </c>
      <c r="Q48" s="62"/>
      <c r="R48" s="62"/>
      <c r="S48" s="62"/>
      <c r="T48" s="63">
        <f t="shared" si="4"/>
        <v>0</v>
      </c>
      <c r="U48" s="66">
        <f t="shared" si="5"/>
        <v>0</v>
      </c>
      <c r="V48" s="62"/>
      <c r="W48" s="67">
        <f t="shared" si="6"/>
      </c>
    </row>
    <row r="49" spans="1:23" ht="4.5" customHeight="1">
      <c r="A49" s="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/>
      <c r="T49" s="27"/>
      <c r="U49" s="25"/>
      <c r="V49" s="11"/>
      <c r="W49" s="26"/>
    </row>
    <row r="50" spans="1:23" s="33" customFormat="1" ht="12" customHeight="1">
      <c r="A50" s="28" t="s">
        <v>16</v>
      </c>
      <c r="B50" s="29"/>
      <c r="C50" s="29"/>
      <c r="D50" s="30"/>
      <c r="F50" s="30"/>
      <c r="G50" s="30" t="s">
        <v>17</v>
      </c>
      <c r="I50" s="29"/>
      <c r="K50" s="30"/>
      <c r="L50" s="30"/>
      <c r="M50" s="29"/>
      <c r="N50" s="29"/>
      <c r="O50" s="29"/>
      <c r="P50" s="29"/>
      <c r="Q50" s="30" t="s">
        <v>17</v>
      </c>
      <c r="R50" s="30"/>
      <c r="S50" s="31"/>
      <c r="T50" s="31"/>
      <c r="U50" s="16"/>
      <c r="V50" s="31"/>
      <c r="W50" s="32"/>
    </row>
    <row r="51" spans="1:23" s="33" customFormat="1" ht="12" customHeight="1">
      <c r="A51" s="28" t="s">
        <v>18</v>
      </c>
      <c r="B51" s="29"/>
      <c r="C51" s="29"/>
      <c r="D51" s="30"/>
      <c r="F51" s="30"/>
      <c r="G51" s="30" t="s">
        <v>18</v>
      </c>
      <c r="I51" s="29"/>
      <c r="K51" s="30"/>
      <c r="L51" s="30"/>
      <c r="M51" s="29"/>
      <c r="N51" s="29"/>
      <c r="O51" s="29"/>
      <c r="P51" s="29"/>
      <c r="Q51" s="30" t="s">
        <v>18</v>
      </c>
      <c r="R51" s="30"/>
      <c r="S51" s="31"/>
      <c r="T51" s="31"/>
      <c r="U51" s="34"/>
      <c r="V51" s="31"/>
      <c r="W51" s="35"/>
    </row>
    <row r="52" spans="1:23" ht="4.5" customHeight="1">
      <c r="A52" s="1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7"/>
    </row>
  </sheetData>
  <sheetProtection/>
  <mergeCells count="16">
    <mergeCell ref="A9:W9"/>
    <mergeCell ref="L6:N6"/>
    <mergeCell ref="A6:A7"/>
    <mergeCell ref="B6:B7"/>
    <mergeCell ref="C6:C7"/>
    <mergeCell ref="K6:K7"/>
    <mergeCell ref="Q6:S6"/>
    <mergeCell ref="F2:W2"/>
    <mergeCell ref="U5:W5"/>
    <mergeCell ref="H6:J6"/>
    <mergeCell ref="F4:S4"/>
    <mergeCell ref="O6:O7"/>
    <mergeCell ref="P6:P7"/>
    <mergeCell ref="T6:T7"/>
    <mergeCell ref="U6:U7"/>
    <mergeCell ref="V6:V7"/>
  </mergeCells>
  <conditionalFormatting sqref="H10:J14">
    <cfRule type="cellIs" priority="259" dxfId="40" operator="lessThan" stopIfTrue="1">
      <formula>0</formula>
    </cfRule>
  </conditionalFormatting>
  <conditionalFormatting sqref="L10:N14">
    <cfRule type="cellIs" priority="258" dxfId="40" operator="lessThan" stopIfTrue="1">
      <formula>0</formula>
    </cfRule>
  </conditionalFormatting>
  <conditionalFormatting sqref="Q10:S14">
    <cfRule type="cellIs" priority="257" dxfId="40" operator="lessThan" stopIfTrue="1">
      <formula>0</formula>
    </cfRule>
  </conditionalFormatting>
  <conditionalFormatting sqref="H15:J18">
    <cfRule type="cellIs" priority="37" dxfId="40" operator="lessThan" stopIfTrue="1">
      <formula>0</formula>
    </cfRule>
  </conditionalFormatting>
  <conditionalFormatting sqref="L15:N18">
    <cfRule type="cellIs" priority="36" dxfId="40" operator="lessThan" stopIfTrue="1">
      <formula>0</formula>
    </cfRule>
  </conditionalFormatting>
  <conditionalFormatting sqref="Q15:S18">
    <cfRule type="cellIs" priority="35" dxfId="40" operator="lessThan" stopIfTrue="1">
      <formula>0</formula>
    </cfRule>
  </conditionalFormatting>
  <conditionalFormatting sqref="H19:J22">
    <cfRule type="cellIs" priority="34" dxfId="40" operator="lessThan" stopIfTrue="1">
      <formula>0</formula>
    </cfRule>
  </conditionalFormatting>
  <conditionalFormatting sqref="L19:N22">
    <cfRule type="cellIs" priority="33" dxfId="40" operator="lessThan" stopIfTrue="1">
      <formula>0</formula>
    </cfRule>
  </conditionalFormatting>
  <conditionalFormatting sqref="Q19:S22">
    <cfRule type="cellIs" priority="32" dxfId="40" operator="lessThan" stopIfTrue="1">
      <formula>0</formula>
    </cfRule>
  </conditionalFormatting>
  <conditionalFormatting sqref="H23:J26">
    <cfRule type="cellIs" priority="31" dxfId="40" operator="lessThan" stopIfTrue="1">
      <formula>0</formula>
    </cfRule>
  </conditionalFormatting>
  <conditionalFormatting sqref="L23:N26">
    <cfRule type="cellIs" priority="30" dxfId="40" operator="lessThan" stopIfTrue="1">
      <formula>0</formula>
    </cfRule>
  </conditionalFormatting>
  <conditionalFormatting sqref="Q23:S26">
    <cfRule type="cellIs" priority="29" dxfId="40" operator="lessThan" stopIfTrue="1">
      <formula>0</formula>
    </cfRule>
  </conditionalFormatting>
  <conditionalFormatting sqref="H27:J30">
    <cfRule type="cellIs" priority="28" dxfId="40" operator="lessThan" stopIfTrue="1">
      <formula>0</formula>
    </cfRule>
  </conditionalFormatting>
  <conditionalFormatting sqref="L27:N30">
    <cfRule type="cellIs" priority="27" dxfId="40" operator="lessThan" stopIfTrue="1">
      <formula>0</formula>
    </cfRule>
  </conditionalFormatting>
  <conditionalFormatting sqref="Q27:S30">
    <cfRule type="cellIs" priority="26" dxfId="40" operator="lessThan" stopIfTrue="1">
      <formula>0</formula>
    </cfRule>
  </conditionalFormatting>
  <conditionalFormatting sqref="H31:J32 H47:J48">
    <cfRule type="cellIs" priority="25" dxfId="40" operator="lessThan" stopIfTrue="1">
      <formula>0</formula>
    </cfRule>
  </conditionalFormatting>
  <conditionalFormatting sqref="L31:N32 L47:N48">
    <cfRule type="cellIs" priority="24" dxfId="40" operator="lessThan" stopIfTrue="1">
      <formula>0</formula>
    </cfRule>
  </conditionalFormatting>
  <conditionalFormatting sqref="Q31:S32 Q47:S48">
    <cfRule type="cellIs" priority="23" dxfId="40" operator="lessThan" stopIfTrue="1">
      <formula>0</formula>
    </cfRule>
  </conditionalFormatting>
  <conditionalFormatting sqref="Q45:S46">
    <cfRule type="cellIs" priority="11" dxfId="40" operator="lessThan" stopIfTrue="1">
      <formula>0</formula>
    </cfRule>
  </conditionalFormatting>
  <conditionalFormatting sqref="V45:V46">
    <cfRule type="cellIs" priority="1" dxfId="40" operator="lessThan" stopIfTrue="1">
      <formula>0</formula>
    </cfRule>
  </conditionalFormatting>
  <conditionalFormatting sqref="H33:J36">
    <cfRule type="cellIs" priority="22" dxfId="40" operator="lessThan" stopIfTrue="1">
      <formula>0</formula>
    </cfRule>
  </conditionalFormatting>
  <conditionalFormatting sqref="L33:N36">
    <cfRule type="cellIs" priority="21" dxfId="40" operator="lessThan" stopIfTrue="1">
      <formula>0</formula>
    </cfRule>
  </conditionalFormatting>
  <conditionalFormatting sqref="Q33:S36">
    <cfRule type="cellIs" priority="20" dxfId="40" operator="lessThan" stopIfTrue="1">
      <formula>0</formula>
    </cfRule>
  </conditionalFormatting>
  <conditionalFormatting sqref="H37:J40">
    <cfRule type="cellIs" priority="19" dxfId="40" operator="lessThan" stopIfTrue="1">
      <formula>0</formula>
    </cfRule>
  </conditionalFormatting>
  <conditionalFormatting sqref="L37:N40">
    <cfRule type="cellIs" priority="18" dxfId="40" operator="lessThan" stopIfTrue="1">
      <formula>0</formula>
    </cfRule>
  </conditionalFormatting>
  <conditionalFormatting sqref="Q37:S40">
    <cfRule type="cellIs" priority="17" dxfId="40" operator="lessThan" stopIfTrue="1">
      <formula>0</formula>
    </cfRule>
  </conditionalFormatting>
  <conditionalFormatting sqref="H41:J44">
    <cfRule type="cellIs" priority="16" dxfId="40" operator="lessThan" stopIfTrue="1">
      <formula>0</formula>
    </cfRule>
  </conditionalFormatting>
  <conditionalFormatting sqref="L41:N44">
    <cfRule type="cellIs" priority="15" dxfId="40" operator="lessThan" stopIfTrue="1">
      <formula>0</formula>
    </cfRule>
  </conditionalFormatting>
  <conditionalFormatting sqref="Q41:S44">
    <cfRule type="cellIs" priority="14" dxfId="40" operator="lessThan" stopIfTrue="1">
      <formula>0</formula>
    </cfRule>
  </conditionalFormatting>
  <conditionalFormatting sqref="H45:J46">
    <cfRule type="cellIs" priority="13" dxfId="40" operator="lessThan" stopIfTrue="1">
      <formula>0</formula>
    </cfRule>
  </conditionalFormatting>
  <conditionalFormatting sqref="L45:N46">
    <cfRule type="cellIs" priority="12" dxfId="40" operator="lessThan" stopIfTrue="1">
      <formula>0</formula>
    </cfRule>
  </conditionalFormatting>
  <conditionalFormatting sqref="V10:V14">
    <cfRule type="cellIs" priority="10" dxfId="40" operator="lessThan" stopIfTrue="1">
      <formula>0</formula>
    </cfRule>
  </conditionalFormatting>
  <conditionalFormatting sqref="V15:V18">
    <cfRule type="cellIs" priority="9" dxfId="40" operator="lessThan" stopIfTrue="1">
      <formula>0</formula>
    </cfRule>
  </conditionalFormatting>
  <conditionalFormatting sqref="V19:V22">
    <cfRule type="cellIs" priority="8" dxfId="40" operator="lessThan" stopIfTrue="1">
      <formula>0</formula>
    </cfRule>
  </conditionalFormatting>
  <conditionalFormatting sqref="V23:V26">
    <cfRule type="cellIs" priority="7" dxfId="40" operator="lessThan" stopIfTrue="1">
      <formula>0</formula>
    </cfRule>
  </conditionalFormatting>
  <conditionalFormatting sqref="V27:V30">
    <cfRule type="cellIs" priority="6" dxfId="40" operator="lessThan" stopIfTrue="1">
      <formula>0</formula>
    </cfRule>
  </conditionalFormatting>
  <conditionalFormatting sqref="V31:V32 V47:V48">
    <cfRule type="cellIs" priority="5" dxfId="40" operator="lessThan" stopIfTrue="1">
      <formula>0</formula>
    </cfRule>
  </conditionalFormatting>
  <conditionalFormatting sqref="V33:V36">
    <cfRule type="cellIs" priority="4" dxfId="40" operator="lessThan" stopIfTrue="1">
      <formula>0</formula>
    </cfRule>
  </conditionalFormatting>
  <conditionalFormatting sqref="V37:V40">
    <cfRule type="cellIs" priority="3" dxfId="40" operator="lessThan" stopIfTrue="1">
      <formula>0</formula>
    </cfRule>
  </conditionalFormatting>
  <conditionalFormatting sqref="V41:V44">
    <cfRule type="cellIs" priority="2" dxfId="40" operator="lessThan" stopIfTrue="1">
      <formula>0</formula>
    </cfRule>
  </conditionalFormatting>
  <dataValidations count="3">
    <dataValidation type="list" allowBlank="1" showInputMessage="1" showErrorMessage="1" promptTitle="Geschlecht eintragen!" prompt="w = weiblich&#10;m = männlich" sqref="E10:E48">
      <formula1>"w,m"</formula1>
    </dataValidation>
    <dataValidation type="custom" allowBlank="1" showInputMessage="1" showErrorMessage="1" promptTitle="Achtung Formel!" prompt="Zelle kann nicht überschrieben werden!" errorTitle="Achtung!" error="Vorsicht, in dieser Zelle steht eine Formel, die nicht überschrieben werden darf!" sqref="G10:G48 K10:K48 T10:U48 W10:W48 O10:P48">
      <formula1>ISBLANK(INDIRECT("ZS",0))</formula1>
    </dataValidation>
    <dataValidation errorStyle="warning" type="custom" allowBlank="1" showInputMessage="1" showErrorMessage="1" errorTitle="Eingabefehler?" error="Rekordversuch?&#10;Ansonsten sind nur Werte, die durch 2,5 teilbar sind, erlaubt." sqref="L10:N48 Q10:S48 V10:V48 H10:J48">
      <formula1>AND(MOD(L10,2.5)=0,L10&lt;1000)</formula1>
    </dataValidation>
  </dataValidation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5" sqref="A15"/>
    </sheetView>
  </sheetViews>
  <sheetFormatPr defaultColWidth="11.421875" defaultRowHeight="15"/>
  <sheetData>
    <row r="1" spans="1:11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7.25">
      <c r="A2" s="76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33" customFormat="1" ht="14.25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33" customFormat="1" ht="14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33" customFormat="1" ht="14.25">
      <c r="A6" s="36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4.25">
      <c r="A7" s="77" t="s">
        <v>32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4.25">
      <c r="A8" s="77" t="s">
        <v>31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4.25">
      <c r="A9" s="77" t="s">
        <v>33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4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33" customFormat="1" ht="14.25">
      <c r="A11" s="36" t="s">
        <v>34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s="33" customFormat="1" ht="14.25">
      <c r="A12" s="77" t="s">
        <v>30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33" customFormat="1" ht="14.25">
      <c r="A13" s="77" t="s">
        <v>37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33" customFormat="1" ht="14.25">
      <c r="A14" s="77" t="s">
        <v>41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s="33" customFormat="1" ht="14.25">
      <c r="A15" s="77" t="s">
        <v>36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33" customFormat="1" ht="14.25">
      <c r="A16" s="77" t="s">
        <v>40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s="33" customFormat="1" ht="14.25">
      <c r="A17" s="77" t="s">
        <v>38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s="33" customFormat="1" ht="14.25">
      <c r="A18" s="77" t="s">
        <v>39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4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s="33" customFormat="1" ht="14.25">
      <c r="A20" s="36" t="s">
        <v>23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s="33" customFormat="1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s="33" customFormat="1" ht="14.25">
      <c r="A22" s="36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s="33" customFormat="1" ht="14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HPolster (LAG-N)</dc:creator>
  <cp:keywords/>
  <dc:description/>
  <cp:lastModifiedBy>ftcle</cp:lastModifiedBy>
  <cp:lastPrinted>2020-01-19T11:04:10Z</cp:lastPrinted>
  <dcterms:created xsi:type="dcterms:W3CDTF">2011-02-09T13:54:20Z</dcterms:created>
  <dcterms:modified xsi:type="dcterms:W3CDTF">2022-06-25T12:12:23Z</dcterms:modified>
  <cp:category/>
  <cp:version/>
  <cp:contentType/>
  <cp:contentStatus/>
</cp:coreProperties>
</file>